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DOCUMENTs\Pedagogics\Biostatistics.BSc\www\biostat\materials\"/>
    </mc:Choice>
  </mc:AlternateContent>
  <bookViews>
    <workbookView xWindow="0" yWindow="0" windowWidth="12750" windowHeight="4455" activeTab="4"/>
  </bookViews>
  <sheets>
    <sheet name="Task1" sheetId="1" r:id="rId1"/>
    <sheet name="Task2" sheetId="2" r:id="rId2"/>
    <sheet name="Task3" sheetId="3" r:id="rId3"/>
    <sheet name="Task4" sheetId="4" r:id="rId4"/>
    <sheet name="Task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6" i="5" l="1"/>
  <c r="B20" i="5"/>
  <c r="B8" i="5"/>
  <c r="B6" i="4"/>
  <c r="B3" i="4"/>
  <c r="B4" i="4" s="1"/>
  <c r="B7" i="4" s="1"/>
  <c r="M540" i="3"/>
  <c r="M57" i="3"/>
  <c r="M58" i="3"/>
  <c r="M106" i="3"/>
  <c r="M211" i="3"/>
  <c r="M399" i="3"/>
  <c r="M541" i="3"/>
  <c r="M107" i="3"/>
  <c r="M329" i="3"/>
  <c r="M330" i="3"/>
  <c r="M59" i="3"/>
  <c r="M108" i="3"/>
  <c r="M331" i="3"/>
  <c r="M542" i="3"/>
  <c r="M543" i="3"/>
  <c r="M27" i="3"/>
  <c r="M60" i="3"/>
  <c r="M109" i="3"/>
  <c r="M544" i="3"/>
  <c r="M28" i="3"/>
  <c r="M110" i="3"/>
  <c r="M111" i="3"/>
  <c r="M332" i="3"/>
  <c r="M61" i="3"/>
  <c r="M112" i="3"/>
  <c r="M212" i="3"/>
  <c r="M400" i="3"/>
  <c r="M545" i="3"/>
  <c r="M546" i="3"/>
  <c r="M547" i="3"/>
  <c r="M62" i="3"/>
  <c r="M113" i="3"/>
  <c r="M333" i="3"/>
  <c r="M63" i="3"/>
  <c r="M114" i="3"/>
  <c r="M213" i="3"/>
  <c r="M401" i="3"/>
  <c r="M445" i="3"/>
  <c r="M334" i="3"/>
  <c r="M446" i="3"/>
  <c r="M447" i="3"/>
  <c r="M64" i="3"/>
  <c r="M402" i="3"/>
  <c r="M548" i="3"/>
  <c r="M5" i="3"/>
  <c r="B6" i="3" s="1"/>
  <c r="M29" i="3"/>
  <c r="M335" i="3"/>
  <c r="M549" i="3"/>
  <c r="M30" i="3"/>
  <c r="M336" i="3"/>
  <c r="M337" i="3"/>
  <c r="M448" i="3"/>
  <c r="M65" i="3"/>
  <c r="M115" i="3"/>
  <c r="M214" i="3"/>
  <c r="M403" i="3"/>
  <c r="M550" i="3"/>
  <c r="M116" i="3"/>
  <c r="M117" i="3"/>
  <c r="M338" i="3"/>
  <c r="M339" i="3"/>
  <c r="M340" i="3"/>
  <c r="M449" i="3"/>
  <c r="M66" i="3"/>
  <c r="M404" i="3"/>
  <c r="M551" i="3"/>
  <c r="M6" i="3"/>
  <c r="M31" i="3"/>
  <c r="M118" i="3"/>
  <c r="M67" i="3"/>
  <c r="M68" i="3"/>
  <c r="M119" i="3"/>
  <c r="M405" i="3"/>
  <c r="M450" i="3"/>
  <c r="M552" i="3"/>
  <c r="M451" i="3"/>
  <c r="M120" i="3"/>
  <c r="M678" i="3"/>
  <c r="M341" i="3"/>
  <c r="M756" i="3"/>
  <c r="M679" i="3"/>
  <c r="M215" i="3"/>
  <c r="M515" i="3"/>
  <c r="M516" i="3"/>
  <c r="M553" i="3"/>
  <c r="M644" i="3"/>
  <c r="M216" i="3"/>
  <c r="M406" i="3"/>
  <c r="M121" i="3"/>
  <c r="M342" i="3"/>
  <c r="M554" i="3"/>
  <c r="M680" i="3"/>
  <c r="M757" i="3"/>
  <c r="M217" i="3"/>
  <c r="M555" i="3"/>
  <c r="M645" i="3"/>
  <c r="M122" i="3"/>
  <c r="M218" i="3"/>
  <c r="M219" i="3"/>
  <c r="M452" i="3"/>
  <c r="M407" i="3"/>
  <c r="M754" i="3"/>
  <c r="M7" i="3"/>
  <c r="M343" i="3"/>
  <c r="M681" i="3"/>
  <c r="M517" i="3"/>
  <c r="M123" i="3"/>
  <c r="M220" i="3"/>
  <c r="M221" i="3"/>
  <c r="M758" i="3"/>
  <c r="M8" i="3"/>
  <c r="M344" i="3"/>
  <c r="M556" i="3"/>
  <c r="M518" i="3"/>
  <c r="M222" i="3"/>
  <c r="M69" i="3"/>
  <c r="M124" i="3"/>
  <c r="M223" i="3"/>
  <c r="M408" i="3"/>
  <c r="M557" i="3"/>
  <c r="M125" i="3"/>
  <c r="M9" i="3"/>
  <c r="M32" i="3"/>
  <c r="M70" i="3"/>
  <c r="M453" i="3"/>
  <c r="M71" i="3"/>
  <c r="M126" i="3"/>
  <c r="M224" i="3"/>
  <c r="M409" i="3"/>
  <c r="M558" i="3"/>
  <c r="M559" i="3"/>
  <c r="M33" i="3"/>
  <c r="M72" i="3"/>
  <c r="M454" i="3"/>
  <c r="M455" i="3"/>
  <c r="M127" i="3"/>
  <c r="M225" i="3"/>
  <c r="M293" i="3"/>
  <c r="M294" i="3"/>
  <c r="M456" i="3"/>
  <c r="M759" i="3"/>
  <c r="M10" i="3"/>
  <c r="M345" i="3"/>
  <c r="M519" i="3"/>
  <c r="M560" i="3"/>
  <c r="M730" i="3"/>
  <c r="M11" i="3"/>
  <c r="M346" i="3"/>
  <c r="M520" i="3"/>
  <c r="M561" i="3"/>
  <c r="M226" i="3"/>
  <c r="M716" i="3"/>
  <c r="M295" i="3"/>
  <c r="M521" i="3"/>
  <c r="M646" i="3"/>
  <c r="M73" i="3"/>
  <c r="M227" i="3"/>
  <c r="M410" i="3"/>
  <c r="M12" i="3"/>
  <c r="M34" i="3"/>
  <c r="M74" i="3"/>
  <c r="M128" i="3"/>
  <c r="M457" i="3"/>
  <c r="M458" i="3"/>
  <c r="M459" i="3"/>
  <c r="M460" i="3"/>
  <c r="M75" i="3"/>
  <c r="M13" i="3"/>
  <c r="M35" i="3"/>
  <c r="M76" i="3"/>
  <c r="M129" i="3"/>
  <c r="M461" i="3"/>
  <c r="M462" i="3"/>
  <c r="M130" i="3"/>
  <c r="M228" i="3"/>
  <c r="M229" i="3"/>
  <c r="M463" i="3"/>
  <c r="M411" i="3"/>
  <c r="M760" i="3"/>
  <c r="M14" i="3"/>
  <c r="M347" i="3"/>
  <c r="M522" i="3"/>
  <c r="M562" i="3"/>
  <c r="M761" i="3"/>
  <c r="M647" i="3"/>
  <c r="M15" i="3"/>
  <c r="M348" i="3"/>
  <c r="M682" i="3"/>
  <c r="M230" i="3"/>
  <c r="M296" i="3"/>
  <c r="M563" i="3"/>
  <c r="M731" i="3"/>
  <c r="M131" i="3"/>
  <c r="M231" i="3"/>
  <c r="M732" i="3"/>
  <c r="M297" i="3"/>
  <c r="M683" i="3"/>
  <c r="M762" i="3"/>
  <c r="M132" i="3"/>
  <c r="M349" i="3"/>
  <c r="M564" i="3"/>
  <c r="M232" i="3"/>
  <c r="M350" i="3"/>
  <c r="M523" i="3"/>
  <c r="M717" i="3"/>
  <c r="M565" i="3"/>
  <c r="M133" i="3"/>
  <c r="M233" i="3"/>
  <c r="M298" i="3"/>
  <c r="M299" i="3"/>
  <c r="M464" i="3"/>
  <c r="M763" i="3"/>
  <c r="M134" i="3"/>
  <c r="M351" i="3"/>
  <c r="M566" i="3"/>
  <c r="M567" i="3"/>
  <c r="M234" i="3"/>
  <c r="M648" i="3"/>
  <c r="M568" i="3"/>
  <c r="M16" i="3"/>
  <c r="M36" i="3"/>
  <c r="M569" i="3"/>
  <c r="M570" i="3"/>
  <c r="M352" i="3"/>
  <c r="M135" i="3"/>
  <c r="M136" i="3"/>
  <c r="M465" i="3"/>
  <c r="M466" i="3"/>
  <c r="M412" i="3"/>
  <c r="M571" i="3"/>
  <c r="M37" i="3"/>
  <c r="M353" i="3"/>
  <c r="M572" i="3"/>
  <c r="M573" i="3"/>
  <c r="M137" i="3"/>
  <c r="M235" i="3"/>
  <c r="M236" i="3"/>
  <c r="M467" i="3"/>
  <c r="M413" i="3"/>
  <c r="M468" i="3"/>
  <c r="M38" i="3"/>
  <c r="M354" i="3"/>
  <c r="M355" i="3"/>
  <c r="M574" i="3"/>
  <c r="M138" i="3"/>
  <c r="M733" i="3"/>
  <c r="M237" i="3"/>
  <c r="M414" i="3"/>
  <c r="M17" i="3"/>
  <c r="M575" i="3"/>
  <c r="M356" i="3"/>
  <c r="M357" i="3"/>
  <c r="M469" i="3"/>
  <c r="M77" i="3"/>
  <c r="M139" i="3"/>
  <c r="M415" i="3"/>
  <c r="M576" i="3"/>
  <c r="M39" i="3"/>
  <c r="M577" i="3"/>
  <c r="M78" i="3"/>
  <c r="M358" i="3"/>
  <c r="M140" i="3"/>
  <c r="M141" i="3"/>
  <c r="M578" i="3"/>
  <c r="M579" i="3"/>
  <c r="M416" i="3"/>
  <c r="M417" i="3"/>
  <c r="M580" i="3"/>
  <c r="M79" i="3"/>
  <c r="M80" i="3"/>
  <c r="M142" i="3"/>
  <c r="M143" i="3"/>
  <c r="M144" i="3"/>
  <c r="M470" i="3"/>
  <c r="M238" i="3"/>
  <c r="M471" i="3"/>
  <c r="M239" i="3"/>
  <c r="M145" i="3"/>
  <c r="M240" i="3"/>
  <c r="M241" i="3"/>
  <c r="M418" i="3"/>
  <c r="M472" i="3"/>
  <c r="M684" i="3"/>
  <c r="M764" i="3"/>
  <c r="M649" i="3"/>
  <c r="M18" i="3"/>
  <c r="M359" i="3"/>
  <c r="M146" i="3"/>
  <c r="M242" i="3"/>
  <c r="M243" i="3"/>
  <c r="M473" i="3"/>
  <c r="M474" i="3"/>
  <c r="M765" i="3"/>
  <c r="M685" i="3"/>
  <c r="M19" i="3"/>
  <c r="M360" i="3"/>
  <c r="M524" i="3"/>
  <c r="M788" i="3"/>
  <c r="M525" i="3"/>
  <c r="M244" i="3"/>
  <c r="M245" i="3"/>
  <c r="M650" i="3"/>
  <c r="M40" i="3"/>
  <c r="M714" i="3"/>
  <c r="M475" i="3"/>
  <c r="M476" i="3"/>
  <c r="M526" i="3"/>
  <c r="M718" i="3"/>
  <c r="M41" i="3"/>
  <c r="M527" i="3"/>
  <c r="M4" i="3"/>
  <c r="M42" i="3"/>
  <c r="M791" i="3"/>
  <c r="M727" i="3"/>
  <c r="M477" i="3"/>
  <c r="M246" i="3"/>
  <c r="M419" i="3"/>
  <c r="M420" i="3"/>
  <c r="M147" i="3"/>
  <c r="M651" i="3"/>
  <c r="M686" i="3"/>
  <c r="M766" i="3"/>
  <c r="M767" i="3"/>
  <c r="M148" i="3"/>
  <c r="M247" i="3"/>
  <c r="M421" i="3"/>
  <c r="M422" i="3"/>
  <c r="M149" i="3"/>
  <c r="M768" i="3"/>
  <c r="M652" i="3"/>
  <c r="M653" i="3"/>
  <c r="M687" i="3"/>
  <c r="M769" i="3"/>
  <c r="M81" i="3"/>
  <c r="M150" i="3"/>
  <c r="M248" i="3"/>
  <c r="M423" i="3"/>
  <c r="M581" i="3"/>
  <c r="M582" i="3"/>
  <c r="M43" i="3"/>
  <c r="M82" i="3"/>
  <c r="M151" i="3"/>
  <c r="M478" i="3"/>
  <c r="M83" i="3"/>
  <c r="M152" i="3"/>
  <c r="M249" i="3"/>
  <c r="M424" i="3"/>
  <c r="M583" i="3"/>
  <c r="M20" i="3"/>
  <c r="M44" i="3"/>
  <c r="M84" i="3"/>
  <c r="M584" i="3"/>
  <c r="M153" i="3"/>
  <c r="M85" i="3"/>
  <c r="M154" i="3"/>
  <c r="M250" i="3"/>
  <c r="M425" i="3"/>
  <c r="M585" i="3"/>
  <c r="M586" i="3"/>
  <c r="M587" i="3"/>
  <c r="M86" i="3"/>
  <c r="M155" i="3"/>
  <c r="M479" i="3"/>
  <c r="M87" i="3"/>
  <c r="M156" i="3"/>
  <c r="M251" i="3"/>
  <c r="M426" i="3"/>
  <c r="M588" i="3"/>
  <c r="M589" i="3"/>
  <c r="M590" i="3"/>
  <c r="M361" i="3"/>
  <c r="M362" i="3"/>
  <c r="M480" i="3"/>
  <c r="M157" i="3"/>
  <c r="M688" i="3"/>
  <c r="M158" i="3"/>
  <c r="M689" i="3"/>
  <c r="M690" i="3"/>
  <c r="M363" i="3"/>
  <c r="M591" i="3"/>
  <c r="M592" i="3"/>
  <c r="M770" i="3"/>
  <c r="M771" i="3"/>
  <c r="M159" i="3"/>
  <c r="M160" i="3"/>
  <c r="M364" i="3"/>
  <c r="M365" i="3"/>
  <c r="M593" i="3"/>
  <c r="M772" i="3"/>
  <c r="M691" i="3"/>
  <c r="M773" i="3"/>
  <c r="M252" i="3"/>
  <c r="M719" i="3"/>
  <c r="M750" i="3"/>
  <c r="M751" i="3"/>
  <c r="M692" i="3"/>
  <c r="M654" i="3"/>
  <c r="M655" i="3"/>
  <c r="M693" i="3"/>
  <c r="M774" i="3"/>
  <c r="M594" i="3"/>
  <c r="M595" i="3"/>
  <c r="M596" i="3"/>
  <c r="M752" i="3"/>
  <c r="M753" i="3"/>
  <c r="M775" i="3"/>
  <c r="M776" i="3"/>
  <c r="M656" i="3"/>
  <c r="M657" i="3"/>
  <c r="M694" i="3"/>
  <c r="M597" i="3"/>
  <c r="M598" i="3"/>
  <c r="M599" i="3"/>
  <c r="M300" i="3"/>
  <c r="M301" i="3"/>
  <c r="M366" i="3"/>
  <c r="M720" i="3"/>
  <c r="M367" i="3"/>
  <c r="M528" i="3"/>
  <c r="M529" i="3"/>
  <c r="M600" i="3"/>
  <c r="M658" i="3"/>
  <c r="M659" i="3"/>
  <c r="M302" i="3"/>
  <c r="M303" i="3"/>
  <c r="M368" i="3"/>
  <c r="M369" i="3"/>
  <c r="M530" i="3"/>
  <c r="M531" i="3"/>
  <c r="M721" i="3"/>
  <c r="M601" i="3"/>
  <c r="M660" i="3"/>
  <c r="M722" i="3"/>
  <c r="M161" i="3"/>
  <c r="M253" i="3"/>
  <c r="M304" i="3"/>
  <c r="M305" i="3"/>
  <c r="M481" i="3"/>
  <c r="M532" i="3"/>
  <c r="M21" i="3"/>
  <c r="M370" i="3"/>
  <c r="M602" i="3"/>
  <c r="M777" i="3"/>
  <c r="M162" i="3"/>
  <c r="M254" i="3"/>
  <c r="M306" i="3"/>
  <c r="M307" i="3"/>
  <c r="M482" i="3"/>
  <c r="M695" i="3"/>
  <c r="M661" i="3"/>
  <c r="M778" i="3"/>
  <c r="M371" i="3"/>
  <c r="M533" i="3"/>
  <c r="M255" i="3"/>
  <c r="M308" i="3"/>
  <c r="M372" i="3"/>
  <c r="M373" i="3"/>
  <c r="M534" i="3"/>
  <c r="M662" i="3"/>
  <c r="M663" i="3"/>
  <c r="M664" i="3"/>
  <c r="M163" i="3"/>
  <c r="M164" i="3"/>
  <c r="M374" i="3"/>
  <c r="M603" i="3"/>
  <c r="M604" i="3"/>
  <c r="M696" i="3"/>
  <c r="M779" i="3"/>
  <c r="M309" i="3"/>
  <c r="M310" i="3"/>
  <c r="M723" i="3"/>
  <c r="M375" i="3"/>
  <c r="M724" i="3"/>
  <c r="M376" i="3"/>
  <c r="M535" i="3"/>
  <c r="M725" i="3"/>
  <c r="M45" i="3"/>
  <c r="M88" i="3"/>
  <c r="M89" i="3"/>
  <c r="M377" i="3"/>
  <c r="M483" i="3"/>
  <c r="M605" i="3"/>
  <c r="M606" i="3"/>
  <c r="M165" i="3"/>
  <c r="M484" i="3"/>
  <c r="M46" i="3"/>
  <c r="M607" i="3"/>
  <c r="M90" i="3"/>
  <c r="M608" i="3"/>
  <c r="M485" i="3"/>
  <c r="M166" i="3"/>
  <c r="M167" i="3"/>
  <c r="M256" i="3"/>
  <c r="M486" i="3"/>
  <c r="M609" i="3"/>
  <c r="M168" i="3"/>
  <c r="M169" i="3"/>
  <c r="M170" i="3"/>
  <c r="M697" i="3"/>
  <c r="M698" i="3"/>
  <c r="M699" i="3"/>
  <c r="M700" i="3"/>
  <c r="M701" i="3"/>
  <c r="M171" i="3"/>
  <c r="M172" i="3"/>
  <c r="M702" i="3"/>
  <c r="M703" i="3"/>
  <c r="M704" i="3"/>
  <c r="M705" i="3"/>
  <c r="M706" i="3"/>
  <c r="M643" i="3"/>
  <c r="M173" i="3"/>
  <c r="M174" i="3"/>
  <c r="M175" i="3"/>
  <c r="M176" i="3"/>
  <c r="M22" i="3"/>
  <c r="M47" i="3"/>
  <c r="M378" i="3"/>
  <c r="M379" i="3"/>
  <c r="M177" i="3"/>
  <c r="M257" i="3"/>
  <c r="M258" i="3"/>
  <c r="M91" i="3"/>
  <c r="M427" i="3"/>
  <c r="M610" i="3"/>
  <c r="M611" i="3"/>
  <c r="M380" i="3"/>
  <c r="M381" i="3"/>
  <c r="M612" i="3"/>
  <c r="M178" i="3"/>
  <c r="M259" i="3"/>
  <c r="M487" i="3"/>
  <c r="M92" i="3"/>
  <c r="M488" i="3"/>
  <c r="M260" i="3"/>
  <c r="M261" i="3"/>
  <c r="M311" i="3"/>
  <c r="M489" i="3"/>
  <c r="M428" i="3"/>
  <c r="M179" i="3"/>
  <c r="M665" i="3"/>
  <c r="M707" i="3"/>
  <c r="M708" i="3"/>
  <c r="M780" i="3"/>
  <c r="M262" i="3"/>
  <c r="M429" i="3"/>
  <c r="M666" i="3"/>
  <c r="M709" i="3"/>
  <c r="M710" i="3"/>
  <c r="M734" i="3"/>
  <c r="M781" i="3"/>
  <c r="M263" i="3"/>
  <c r="M613" i="3"/>
  <c r="M667" i="3"/>
  <c r="M23" i="3"/>
  <c r="M614" i="3"/>
  <c r="M382" i="3"/>
  <c r="M383" i="3"/>
  <c r="M615" i="3"/>
  <c r="M180" i="3"/>
  <c r="M264" i="3"/>
  <c r="M265" i="3"/>
  <c r="M490" i="3"/>
  <c r="M430" i="3"/>
  <c r="M616" i="3"/>
  <c r="M617" i="3"/>
  <c r="M384" i="3"/>
  <c r="M385" i="3"/>
  <c r="M618" i="3"/>
  <c r="M93" i="3"/>
  <c r="M181" i="3"/>
  <c r="M266" i="3"/>
  <c r="M431" i="3"/>
  <c r="M619" i="3"/>
  <c r="M267" i="3"/>
  <c r="M268" i="3"/>
  <c r="M312" i="3"/>
  <c r="M313" i="3"/>
  <c r="M491" i="3"/>
  <c r="M182" i="3"/>
  <c r="M711" i="3"/>
  <c r="M386" i="3"/>
  <c r="M782" i="3"/>
  <c r="M620" i="3"/>
  <c r="M269" i="3"/>
  <c r="M270" i="3"/>
  <c r="M314" i="3"/>
  <c r="M315" i="3"/>
  <c r="M492" i="3"/>
  <c r="M183" i="3"/>
  <c r="M387" i="3"/>
  <c r="M621" i="3"/>
  <c r="M622" i="3"/>
  <c r="M789" i="3"/>
  <c r="M48" i="3"/>
  <c r="M94" i="3"/>
  <c r="M95" i="3"/>
  <c r="M493" i="3"/>
  <c r="M623" i="3"/>
  <c r="M184" i="3"/>
  <c r="M271" i="3"/>
  <c r="M272" i="3"/>
  <c r="M494" i="3"/>
  <c r="M624" i="3"/>
  <c r="M49" i="3"/>
  <c r="M625" i="3"/>
  <c r="M185" i="3"/>
  <c r="M626" i="3"/>
  <c r="M627" i="3"/>
  <c r="M186" i="3"/>
  <c r="M273" i="3"/>
  <c r="M274" i="3"/>
  <c r="M495" i="3"/>
  <c r="M628" i="3"/>
  <c r="M629" i="3"/>
  <c r="M50" i="3"/>
  <c r="M388" i="3"/>
  <c r="M630" i="3"/>
  <c r="M631" i="3"/>
  <c r="M96" i="3"/>
  <c r="M187" i="3"/>
  <c r="M275" i="3"/>
  <c r="M432" i="3"/>
  <c r="M632" i="3"/>
  <c r="M51" i="3"/>
  <c r="M633" i="3"/>
  <c r="M389" i="3"/>
  <c r="M390" i="3"/>
  <c r="M634" i="3"/>
  <c r="M97" i="3"/>
  <c r="M433" i="3"/>
  <c r="M635" i="3"/>
  <c r="M188" i="3"/>
  <c r="M434" i="3"/>
  <c r="M189" i="3"/>
  <c r="M435" i="3"/>
  <c r="M735" i="3"/>
  <c r="M316" i="3"/>
  <c r="M436" i="3"/>
  <c r="M317" i="3"/>
  <c r="M391" i="3"/>
  <c r="M536" i="3"/>
  <c r="M668" i="3"/>
  <c r="M669" i="3"/>
  <c r="M496" i="3"/>
  <c r="M437" i="3"/>
  <c r="M276" i="3"/>
  <c r="M318" i="3"/>
  <c r="M438" i="3"/>
  <c r="M319" i="3"/>
  <c r="M392" i="3"/>
  <c r="M537" i="3"/>
  <c r="M670" i="3"/>
  <c r="M671" i="3"/>
  <c r="M190" i="3"/>
  <c r="M277" i="3"/>
  <c r="M320" i="3"/>
  <c r="M321" i="3"/>
  <c r="M497" i="3"/>
  <c r="M755" i="3"/>
  <c r="M322" i="3"/>
  <c r="M790" i="3"/>
  <c r="M323" i="3"/>
  <c r="M642" i="3"/>
  <c r="M191" i="3"/>
  <c r="M498" i="3"/>
  <c r="M324" i="3"/>
  <c r="M325" i="3"/>
  <c r="M499" i="3"/>
  <c r="M715" i="3"/>
  <c r="M728" i="3"/>
  <c r="M729" i="3"/>
  <c r="M326" i="3"/>
  <c r="M327" i="3"/>
  <c r="M192" i="3"/>
  <c r="M193" i="3"/>
  <c r="M783" i="3"/>
  <c r="M393" i="3"/>
  <c r="M672" i="3"/>
  <c r="M673" i="3"/>
  <c r="M736" i="3"/>
  <c r="M737" i="3"/>
  <c r="M738" i="3"/>
  <c r="M739" i="3"/>
  <c r="M194" i="3"/>
  <c r="M195" i="3"/>
  <c r="M538" i="3"/>
  <c r="M674" i="3"/>
  <c r="M675" i="3"/>
  <c r="M740" i="3"/>
  <c r="M784" i="3"/>
  <c r="M741" i="3"/>
  <c r="M328" i="3"/>
  <c r="M726" i="3"/>
  <c r="M98" i="3"/>
  <c r="M196" i="3"/>
  <c r="M439" i="3"/>
  <c r="M500" i="3"/>
  <c r="M636" i="3"/>
  <c r="M52" i="3"/>
  <c r="M394" i="3"/>
  <c r="M395" i="3"/>
  <c r="M501" i="3"/>
  <c r="M502" i="3"/>
  <c r="M99" i="3"/>
  <c r="M197" i="3"/>
  <c r="M278" i="3"/>
  <c r="M279" i="3"/>
  <c r="M440" i="3"/>
  <c r="M503" i="3"/>
  <c r="M24" i="3"/>
  <c r="M637" i="3"/>
  <c r="M396" i="3"/>
  <c r="M397" i="3"/>
  <c r="M25" i="3"/>
  <c r="M53" i="3"/>
  <c r="M100" i="3"/>
  <c r="M198" i="3"/>
  <c r="M280" i="3"/>
  <c r="M504" i="3"/>
  <c r="M638" i="3"/>
  <c r="M441" i="3"/>
  <c r="M199" i="3"/>
  <c r="M281" i="3"/>
  <c r="M26" i="3"/>
  <c r="M54" i="3"/>
  <c r="M101" i="3"/>
  <c r="M200" i="3"/>
  <c r="M201" i="3"/>
  <c r="M282" i="3"/>
  <c r="M283" i="3"/>
  <c r="M505" i="3"/>
  <c r="M506" i="3"/>
  <c r="M639" i="3"/>
  <c r="M55" i="3"/>
  <c r="M102" i="3"/>
  <c r="M202" i="3"/>
  <c r="M640" i="3"/>
  <c r="M507" i="3"/>
  <c r="M508" i="3"/>
  <c r="M509" i="3"/>
  <c r="M203" i="3"/>
  <c r="M785" i="3"/>
  <c r="M56" i="3"/>
  <c r="M103" i="3"/>
  <c r="M204" i="3"/>
  <c r="M510" i="3"/>
  <c r="M641" i="3"/>
  <c r="M104" i="3"/>
  <c r="M205" i="3"/>
  <c r="M206" i="3"/>
  <c r="M284" i="3"/>
  <c r="M285" i="3"/>
  <c r="M398" i="3"/>
  <c r="M286" i="3"/>
  <c r="M287" i="3"/>
  <c r="M511" i="3"/>
  <c r="M512" i="3"/>
  <c r="M105" i="3"/>
  <c r="M207" i="3"/>
  <c r="M208" i="3"/>
  <c r="M288" i="3"/>
  <c r="M289" i="3"/>
  <c r="M290" i="3"/>
  <c r="M291" i="3"/>
  <c r="M513" i="3"/>
  <c r="M514" i="3"/>
  <c r="M442" i="3"/>
  <c r="M742" i="3"/>
  <c r="M743" i="3"/>
  <c r="M443" i="3"/>
  <c r="M744" i="3"/>
  <c r="M786" i="3"/>
  <c r="M712" i="3"/>
  <c r="M209" i="3"/>
  <c r="M676" i="3"/>
  <c r="M745" i="3"/>
  <c r="M746" i="3"/>
  <c r="M292" i="3"/>
  <c r="M747" i="3"/>
  <c r="M748" i="3"/>
  <c r="M444" i="3"/>
  <c r="M210" i="3"/>
  <c r="M677" i="3"/>
  <c r="M713" i="3"/>
  <c r="M787" i="3"/>
  <c r="M749" i="3"/>
  <c r="M539" i="3"/>
  <c r="B13" i="2"/>
  <c r="B14" i="2" s="1"/>
  <c r="I5" i="1"/>
  <c r="H5" i="1"/>
  <c r="I4" i="1"/>
  <c r="B8" i="4" l="1"/>
  <c r="B4" i="3"/>
  <c r="B9" i="3" s="1"/>
  <c r="B5" i="3"/>
  <c r="I6" i="1"/>
  <c r="I7" i="1" s="1"/>
  <c r="H4" i="1"/>
  <c r="H6" i="1" s="1"/>
  <c r="H7" i="1" s="1"/>
  <c r="B7" i="3" l="1"/>
  <c r="B11" i="3" s="1"/>
</calcChain>
</file>

<file path=xl/sharedStrings.xml><?xml version="1.0" encoding="utf-8"?>
<sst xmlns="http://schemas.openxmlformats.org/spreadsheetml/2006/main" count="504" uniqueCount="63">
  <si>
    <t>n=</t>
  </si>
  <si>
    <t>Task 1</t>
  </si>
  <si>
    <t>nover=</t>
  </si>
  <si>
    <t>p0=</t>
  </si>
  <si>
    <t>p=</t>
  </si>
  <si>
    <t xml:space="preserve">p-value = </t>
  </si>
  <si>
    <t>sp=</t>
  </si>
  <si>
    <t>z=</t>
  </si>
  <si>
    <t>pvalue=</t>
  </si>
  <si>
    <t>Ho: pi = 0.4</t>
  </si>
  <si>
    <t>Ha: pi&lt;&gt;0.4</t>
  </si>
  <si>
    <t xml:space="preserve">As p-value &lt; 0.05 we can reject Ho. </t>
  </si>
  <si>
    <t>Task 2</t>
  </si>
  <si>
    <t xml:space="preserve">mu0 = </t>
  </si>
  <si>
    <t>g</t>
  </si>
  <si>
    <t>mice</t>
  </si>
  <si>
    <t>m=</t>
  </si>
  <si>
    <t>s=</t>
  </si>
  <si>
    <t>Ha: mu &lt; mu0</t>
  </si>
  <si>
    <t>Ho: mu &gt;= mu0</t>
  </si>
  <si>
    <t>t=</t>
  </si>
  <si>
    <t>p.val=</t>
  </si>
  <si>
    <t>sm=</t>
  </si>
  <si>
    <t>Use t-stat, 1 tail</t>
  </si>
  <si>
    <t>Observed mean weight of mice is significantly lower then expected  15 g</t>
  </si>
  <si>
    <t>Starting age</t>
  </si>
  <si>
    <t>Ending age</t>
  </si>
  <si>
    <t>ObsTime</t>
  </si>
  <si>
    <t>Task 3</t>
  </si>
  <si>
    <t>Note 2 technical outliers: ending age is not recorded for 2 mice. Remove them!!</t>
  </si>
  <si>
    <t>ME=</t>
  </si>
  <si>
    <t>Here we can use both z-stat and t-stat. I will use t-stat…</t>
  </si>
  <si>
    <t>Finally margins of error:</t>
  </si>
  <si>
    <t xml:space="preserve"> =&gt; Real mean observation time mu = 48.05 +/- 0.46 days (with 95% confidence)</t>
  </si>
  <si>
    <t>Ending weight</t>
  </si>
  <si>
    <t>Task 4</t>
  </si>
  <si>
    <t>p(&gt;25)</t>
  </si>
  <si>
    <t>Sex</t>
  </si>
  <si>
    <t>f</t>
  </si>
  <si>
    <t>m</t>
  </si>
  <si>
    <t>Do not forget to filter / sort based on sex</t>
  </si>
  <si>
    <t>Use z-statistics for proportion</t>
  </si>
  <si>
    <t>z</t>
  </si>
  <si>
    <t xml:space="preserve">ps = </t>
  </si>
  <si>
    <t>Proportion of male mice with weight &gt; 25g is 65.5 +/- 4.7 %</t>
  </si>
  <si>
    <t>CE/J</t>
  </si>
  <si>
    <t>Task5</t>
  </si>
  <si>
    <t>Ho:  m1 = m2</t>
  </si>
  <si>
    <t>Ha: m1 &lt;&gt; m2</t>
  </si>
  <si>
    <t>p-value</t>
  </si>
  <si>
    <t>As same mice are considered for m1 and m2 - use paired t-test (2 tail)</t>
  </si>
  <si>
    <t>Simple (technical) solution:</t>
  </si>
  <si>
    <t>But we neglected here the fact that there are 2 populations - M and F</t>
  </si>
  <si>
    <t>And their properties are very different…</t>
  </si>
  <si>
    <t>Male:</t>
  </si>
  <si>
    <t>p-value:</t>
  </si>
  <si>
    <t>Weight decreased with slight significance</t>
  </si>
  <si>
    <t>Female</t>
  </si>
  <si>
    <t>Statistically correct solution:</t>
  </si>
  <si>
    <t>No significant changes in weight observed here.</t>
  </si>
  <si>
    <t>Observed proportion is significantly different from 0.4</t>
  </si>
  <si>
    <t>Weight increased with high significance</t>
  </si>
  <si>
    <t>we use z-statistics for proportions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</si>
</sst>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LU"/>
              <a:t>weight change for       M</a:t>
            </a:r>
            <a:r>
              <a:rPr lang="de-LU" baseline="0"/>
              <a:t> and F</a:t>
            </a:r>
            <a:endParaRPr lang="de-L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Task5!$U$10:$U$17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xVal>
          <c:yVal>
            <c:numRef>
              <c:f>Task5!$N$10:$N$17</c:f>
              <c:numCache>
                <c:formatCode>General</c:formatCode>
                <c:ptCount val="8"/>
                <c:pt idx="0">
                  <c:v>1.345</c:v>
                </c:pt>
                <c:pt idx="1">
                  <c:v>1.3520000000000001</c:v>
                </c:pt>
                <c:pt idx="2">
                  <c:v>1.2529999999999999</c:v>
                </c:pt>
                <c:pt idx="3">
                  <c:v>1.3080000000000001</c:v>
                </c:pt>
                <c:pt idx="4">
                  <c:v>1.173</c:v>
                </c:pt>
                <c:pt idx="5">
                  <c:v>1.167</c:v>
                </c:pt>
                <c:pt idx="6">
                  <c:v>1.3140000000000001</c:v>
                </c:pt>
                <c:pt idx="7">
                  <c:v>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37-4C2A-BEEF-F57AFFA7D2EA}"/>
            </c:ext>
          </c:extLst>
        </c:ser>
        <c:ser>
          <c:idx val="1"/>
          <c:order val="1"/>
          <c:tx>
            <c:v>Female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Task5!$U$1:$U$9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Task5!$N$1:$N$9</c:f>
              <c:numCache>
                <c:formatCode>General</c:formatCode>
                <c:ptCount val="9"/>
                <c:pt idx="0">
                  <c:v>1.091</c:v>
                </c:pt>
                <c:pt idx="1">
                  <c:v>0.94899999999999995</c:v>
                </c:pt>
                <c:pt idx="2">
                  <c:v>0.56499999999999995</c:v>
                </c:pt>
                <c:pt idx="3">
                  <c:v>0.57799999999999996</c:v>
                </c:pt>
                <c:pt idx="4">
                  <c:v>0.92300000000000004</c:v>
                </c:pt>
                <c:pt idx="5">
                  <c:v>1.044</c:v>
                </c:pt>
                <c:pt idx="6">
                  <c:v>0.67900000000000005</c:v>
                </c:pt>
                <c:pt idx="7">
                  <c:v>0.64200000000000002</c:v>
                </c:pt>
                <c:pt idx="8">
                  <c:v>1.054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37-4C2A-BEEF-F57AFFA7D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381544"/>
        <c:axId val="453344048"/>
      </c:scatterChart>
      <c:valAx>
        <c:axId val="367381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LU"/>
                  <a:t>Sex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44048"/>
        <c:crosses val="autoZero"/>
        <c:crossBetween val="midCat"/>
      </c:valAx>
      <c:valAx>
        <c:axId val="45334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LU"/>
                  <a:t>Weight change</a:t>
                </a:r>
              </a:p>
            </c:rich>
          </c:tx>
          <c:layout>
            <c:manualLayout>
              <c:xMode val="edge"/>
              <c:yMode val="edge"/>
              <c:x val="3.6101083032490974E-2"/>
              <c:y val="0.31072900702848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38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379095</xdr:colOff>
      <xdr:row>18</xdr:row>
      <xdr:rowOff>32385</xdr:rowOff>
    </xdr:from>
    <xdr:to>
      <xdr:col>12</xdr:col>
      <xdr:colOff>24765</xdr:colOff>
      <xdr:row>30</xdr:row>
      <xdr:rowOff>108585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D1" zoomScale="145" zoomScaleNormal="145" workbookViewId="0">
      <selection activeCell="R12" sqref="R12"/>
    </sheetView>
  </sheetViews>
  <sheetFormatPr defaultRowHeight="15" x14ac:dyDescent="0.25"/>
  <cols>
    <col min="2" max="2" width="12" bestFit="1" customWidth="1"/>
    <col min="5" max="5" width="11.42578125" customWidth="1"/>
    <col min="8" max="8" width="12" bestFit="1" customWidth="1"/>
  </cols>
  <sheetData>
    <row r="1" spans="1:9" x14ac:dyDescent="0.25">
      <c r="A1" s="3" t="s">
        <v>1</v>
      </c>
      <c r="B1" t="s">
        <v>9</v>
      </c>
      <c r="G1" t="s">
        <v>0</v>
      </c>
      <c r="H1">
        <v>50</v>
      </c>
      <c r="I1">
        <v>110</v>
      </c>
    </row>
    <row r="2" spans="1:9" x14ac:dyDescent="0.25">
      <c r="B2" t="s">
        <v>10</v>
      </c>
      <c r="G2" t="s">
        <v>2</v>
      </c>
      <c r="H2">
        <v>35</v>
      </c>
      <c r="I2">
        <v>25</v>
      </c>
    </row>
    <row r="3" spans="1:9" x14ac:dyDescent="0.25">
      <c r="A3" s="4" t="s">
        <v>0</v>
      </c>
      <c r="B3">
        <v>50</v>
      </c>
      <c r="G3" t="s">
        <v>3</v>
      </c>
      <c r="H3" s="1">
        <v>0.4</v>
      </c>
      <c r="I3" s="1">
        <v>0.3</v>
      </c>
    </row>
    <row r="4" spans="1:9" x14ac:dyDescent="0.25">
      <c r="A4" s="4" t="s">
        <v>4</v>
      </c>
      <c r="B4">
        <v>0.7</v>
      </c>
      <c r="G4" t="s">
        <v>4</v>
      </c>
      <c r="H4">
        <f>H2/H1</f>
        <v>0.7</v>
      </c>
      <c r="I4">
        <f>I2/I1</f>
        <v>0.22727272727272727</v>
      </c>
    </row>
    <row r="5" spans="1:9" x14ac:dyDescent="0.25">
      <c r="A5" s="4" t="s">
        <v>6</v>
      </c>
      <c r="B5">
        <v>6.9282032302755092E-2</v>
      </c>
      <c r="G5" t="s">
        <v>6</v>
      </c>
      <c r="H5">
        <f>SQRT(H3*(1-H3)/H1)</f>
        <v>6.9282032302755092E-2</v>
      </c>
      <c r="I5">
        <f>SQRT(I3*(1-I3)/I1)</f>
        <v>4.3693144875265148E-2</v>
      </c>
    </row>
    <row r="6" spans="1:9" x14ac:dyDescent="0.25">
      <c r="A6" s="4" t="s">
        <v>7</v>
      </c>
      <c r="B6">
        <v>4.3301270189221919</v>
      </c>
      <c r="C6" t="s">
        <v>62</v>
      </c>
      <c r="G6" t="s">
        <v>7</v>
      </c>
      <c r="H6">
        <f>(H4-H3)/H5</f>
        <v>4.3301270189221919</v>
      </c>
      <c r="I6">
        <f>(I4-I3)/I5</f>
        <v>-1.664500757152958</v>
      </c>
    </row>
    <row r="7" spans="1:9" x14ac:dyDescent="0.25">
      <c r="A7" s="4" t="s">
        <v>5</v>
      </c>
      <c r="B7" s="2">
        <v>1.4902335792427778E-5</v>
      </c>
      <c r="G7" t="s">
        <v>8</v>
      </c>
      <c r="H7">
        <f>2*_xlfn.NORM.S.DIST(-ABS(H6),TRUE)</f>
        <v>1.4902335792427778E-5</v>
      </c>
      <c r="I7">
        <f>2*_xlfn.NORM.S.DIST(-ABS(I6),TRUE)</f>
        <v>9.6012399879764551E-2</v>
      </c>
    </row>
    <row r="9" spans="1:9" x14ac:dyDescent="0.25">
      <c r="A9" s="2" t="s">
        <v>11</v>
      </c>
    </row>
    <row r="10" spans="1:9" x14ac:dyDescent="0.25">
      <c r="A10" s="2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75" zoomScaleNormal="175" workbookViewId="0">
      <selection activeCell="G10" sqref="G10"/>
    </sheetView>
  </sheetViews>
  <sheetFormatPr defaultRowHeight="15" x14ac:dyDescent="0.25"/>
  <cols>
    <col min="2" max="2" width="9.7109375" customWidth="1"/>
  </cols>
  <sheetData>
    <row r="1" spans="1:3" x14ac:dyDescent="0.25">
      <c r="A1" s="3" t="s">
        <v>12</v>
      </c>
    </row>
    <row r="3" spans="1:3" x14ac:dyDescent="0.25">
      <c r="A3" s="4" t="s">
        <v>13</v>
      </c>
      <c r="B3">
        <v>15</v>
      </c>
      <c r="C3" t="s">
        <v>14</v>
      </c>
    </row>
    <row r="4" spans="1:3" x14ac:dyDescent="0.25">
      <c r="A4" s="4" t="s">
        <v>0</v>
      </c>
      <c r="B4">
        <v>16</v>
      </c>
      <c r="C4" t="s">
        <v>15</v>
      </c>
    </row>
    <row r="5" spans="1:3" x14ac:dyDescent="0.25">
      <c r="A5" s="4" t="s">
        <v>16</v>
      </c>
      <c r="B5">
        <v>13</v>
      </c>
      <c r="C5" t="s">
        <v>14</v>
      </c>
    </row>
    <row r="6" spans="1:3" x14ac:dyDescent="0.25">
      <c r="A6" s="4" t="s">
        <v>17</v>
      </c>
      <c r="B6">
        <v>1.44</v>
      </c>
      <c r="C6" t="s">
        <v>14</v>
      </c>
    </row>
    <row r="8" spans="1:3" x14ac:dyDescent="0.25">
      <c r="A8" t="s">
        <v>19</v>
      </c>
    </row>
    <row r="9" spans="1:3" x14ac:dyDescent="0.25">
      <c r="A9" t="s">
        <v>18</v>
      </c>
    </row>
    <row r="11" spans="1:3" x14ac:dyDescent="0.25">
      <c r="A11" t="s">
        <v>23</v>
      </c>
    </row>
    <row r="13" spans="1:3" x14ac:dyDescent="0.25">
      <c r="A13" t="s">
        <v>22</v>
      </c>
      <c r="B13">
        <f>B6/SQRT(B4)</f>
        <v>0.36</v>
      </c>
    </row>
    <row r="14" spans="1:3" x14ac:dyDescent="0.25">
      <c r="A14" t="s">
        <v>20</v>
      </c>
      <c r="B14">
        <f>(B5-B3)/B13</f>
        <v>-5.5555555555555554</v>
      </c>
    </row>
    <row r="15" spans="1:3" x14ac:dyDescent="0.25">
      <c r="A15" t="s">
        <v>21</v>
      </c>
      <c r="B15" s="6">
        <f>_xlfn.T.DIST(B14,B4-1,TRUE)</f>
        <v>2.7514141504812551E-5</v>
      </c>
    </row>
    <row r="17" spans="1:1" x14ac:dyDescent="0.25">
      <c r="A17" s="2" t="s">
        <v>11</v>
      </c>
    </row>
    <row r="18" spans="1:1" x14ac:dyDescent="0.25">
      <c r="A18" s="2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1"/>
  <sheetViews>
    <sheetView workbookViewId="0">
      <selection sqref="A1:H13"/>
    </sheetView>
  </sheetViews>
  <sheetFormatPr defaultRowHeight="15" x14ac:dyDescent="0.25"/>
  <sheetData>
    <row r="1" spans="1:13" x14ac:dyDescent="0.25">
      <c r="A1" s="3" t="s">
        <v>28</v>
      </c>
      <c r="K1" t="s">
        <v>25</v>
      </c>
      <c r="L1" t="s">
        <v>26</v>
      </c>
      <c r="M1" t="s">
        <v>27</v>
      </c>
    </row>
    <row r="2" spans="1:13" x14ac:dyDescent="0.25">
      <c r="K2">
        <v>66</v>
      </c>
    </row>
    <row r="3" spans="1:13" x14ac:dyDescent="0.25">
      <c r="A3" s="7" t="s">
        <v>29</v>
      </c>
      <c r="K3">
        <v>64</v>
      </c>
    </row>
    <row r="4" spans="1:13" x14ac:dyDescent="0.25">
      <c r="A4" s="4" t="s">
        <v>0</v>
      </c>
      <c r="B4">
        <f>COUNTIF(M:M,"&gt;0")</f>
        <v>788</v>
      </c>
      <c r="K4">
        <v>71</v>
      </c>
      <c r="L4">
        <v>106</v>
      </c>
      <c r="M4">
        <f t="shared" ref="M4:M67" si="0">L4-K4</f>
        <v>35</v>
      </c>
    </row>
    <row r="5" spans="1:13" x14ac:dyDescent="0.25">
      <c r="A5" s="4" t="s">
        <v>16</v>
      </c>
      <c r="B5">
        <f>AVERAGE(M:M)</f>
        <v>48.049492385786799</v>
      </c>
      <c r="K5">
        <v>66</v>
      </c>
      <c r="L5">
        <v>106</v>
      </c>
      <c r="M5">
        <f t="shared" si="0"/>
        <v>40</v>
      </c>
    </row>
    <row r="6" spans="1:13" x14ac:dyDescent="0.25">
      <c r="A6" s="4" t="s">
        <v>17</v>
      </c>
      <c r="B6">
        <f>STDEV(M:M)</f>
        <v>6.5700283813182203</v>
      </c>
      <c r="K6">
        <v>66</v>
      </c>
      <c r="L6">
        <v>106</v>
      </c>
      <c r="M6">
        <f t="shared" si="0"/>
        <v>40</v>
      </c>
    </row>
    <row r="7" spans="1:13" x14ac:dyDescent="0.25">
      <c r="A7" s="4" t="s">
        <v>22</v>
      </c>
      <c r="B7">
        <f>B6/SQRT(B4)</f>
        <v>0.23404757025288217</v>
      </c>
      <c r="K7">
        <v>64</v>
      </c>
      <c r="L7">
        <v>104</v>
      </c>
      <c r="M7">
        <f t="shared" si="0"/>
        <v>40</v>
      </c>
    </row>
    <row r="8" spans="1:13" x14ac:dyDescent="0.25">
      <c r="A8" s="8" t="s">
        <v>31</v>
      </c>
      <c r="K8">
        <v>64</v>
      </c>
      <c r="L8">
        <v>104</v>
      </c>
      <c r="M8">
        <f t="shared" si="0"/>
        <v>40</v>
      </c>
    </row>
    <row r="9" spans="1:13" x14ac:dyDescent="0.25">
      <c r="A9" s="4" t="s">
        <v>20</v>
      </c>
      <c r="B9">
        <f>_xlfn.T.INV(0.025,B4-1)</f>
        <v>-1.9629828686091786</v>
      </c>
      <c r="K9">
        <v>66</v>
      </c>
      <c r="L9">
        <v>106</v>
      </c>
      <c r="M9">
        <f t="shared" si="0"/>
        <v>40</v>
      </c>
    </row>
    <row r="10" spans="1:13" x14ac:dyDescent="0.25">
      <c r="A10" s="8" t="s">
        <v>32</v>
      </c>
      <c r="K10">
        <v>64</v>
      </c>
      <c r="L10">
        <v>104</v>
      </c>
      <c r="M10">
        <f t="shared" si="0"/>
        <v>40</v>
      </c>
    </row>
    <row r="11" spans="1:13" x14ac:dyDescent="0.25">
      <c r="A11" s="4" t="s">
        <v>30</v>
      </c>
      <c r="B11">
        <f>-B9*B7</f>
        <v>0.45943137084601088</v>
      </c>
      <c r="K11">
        <v>64</v>
      </c>
      <c r="L11">
        <v>104</v>
      </c>
      <c r="M11">
        <f t="shared" si="0"/>
        <v>40</v>
      </c>
    </row>
    <row r="12" spans="1:13" x14ac:dyDescent="0.25">
      <c r="K12">
        <v>64</v>
      </c>
      <c r="L12">
        <v>104</v>
      </c>
      <c r="M12">
        <f t="shared" si="0"/>
        <v>40</v>
      </c>
    </row>
    <row r="13" spans="1:13" x14ac:dyDescent="0.25">
      <c r="A13" s="2" t="s">
        <v>33</v>
      </c>
      <c r="K13">
        <v>64</v>
      </c>
      <c r="L13">
        <v>104</v>
      </c>
      <c r="M13">
        <f t="shared" si="0"/>
        <v>40</v>
      </c>
    </row>
    <row r="14" spans="1:13" x14ac:dyDescent="0.25">
      <c r="K14">
        <v>64</v>
      </c>
      <c r="L14">
        <v>104</v>
      </c>
      <c r="M14">
        <f t="shared" si="0"/>
        <v>40</v>
      </c>
    </row>
    <row r="15" spans="1:13" x14ac:dyDescent="0.25">
      <c r="K15">
        <v>64</v>
      </c>
      <c r="L15">
        <v>104</v>
      </c>
      <c r="M15">
        <f t="shared" si="0"/>
        <v>40</v>
      </c>
    </row>
    <row r="16" spans="1:13" x14ac:dyDescent="0.25">
      <c r="K16">
        <v>64</v>
      </c>
      <c r="L16">
        <v>104</v>
      </c>
      <c r="M16">
        <f t="shared" si="0"/>
        <v>40</v>
      </c>
    </row>
    <row r="17" spans="11:13" x14ac:dyDescent="0.25">
      <c r="K17">
        <v>64</v>
      </c>
      <c r="L17">
        <v>104</v>
      </c>
      <c r="M17">
        <f t="shared" si="0"/>
        <v>40</v>
      </c>
    </row>
    <row r="18" spans="11:13" x14ac:dyDescent="0.25">
      <c r="K18">
        <v>66</v>
      </c>
      <c r="L18">
        <v>106</v>
      </c>
      <c r="M18">
        <f t="shared" si="0"/>
        <v>40</v>
      </c>
    </row>
    <row r="19" spans="11:13" x14ac:dyDescent="0.25">
      <c r="K19">
        <v>66</v>
      </c>
      <c r="L19">
        <v>106</v>
      </c>
      <c r="M19">
        <f t="shared" si="0"/>
        <v>40</v>
      </c>
    </row>
    <row r="20" spans="11:13" x14ac:dyDescent="0.25">
      <c r="K20">
        <v>66</v>
      </c>
      <c r="L20">
        <v>106</v>
      </c>
      <c r="M20">
        <f t="shared" si="0"/>
        <v>40</v>
      </c>
    </row>
    <row r="21" spans="11:13" x14ac:dyDescent="0.25">
      <c r="K21">
        <v>66</v>
      </c>
      <c r="L21">
        <v>106</v>
      </c>
      <c r="M21">
        <f t="shared" si="0"/>
        <v>40</v>
      </c>
    </row>
    <row r="22" spans="11:13" x14ac:dyDescent="0.25">
      <c r="K22">
        <v>66</v>
      </c>
      <c r="L22">
        <v>106</v>
      </c>
      <c r="M22">
        <f t="shared" si="0"/>
        <v>40</v>
      </c>
    </row>
    <row r="23" spans="11:13" x14ac:dyDescent="0.25">
      <c r="K23">
        <v>64</v>
      </c>
      <c r="L23">
        <v>104</v>
      </c>
      <c r="M23">
        <f t="shared" si="0"/>
        <v>40</v>
      </c>
    </row>
    <row r="24" spans="11:13" x14ac:dyDescent="0.25">
      <c r="K24">
        <v>66</v>
      </c>
      <c r="L24">
        <v>106</v>
      </c>
      <c r="M24">
        <f t="shared" si="0"/>
        <v>40</v>
      </c>
    </row>
    <row r="25" spans="11:13" x14ac:dyDescent="0.25">
      <c r="K25">
        <v>64</v>
      </c>
      <c r="L25">
        <v>104</v>
      </c>
      <c r="M25">
        <f t="shared" si="0"/>
        <v>40</v>
      </c>
    </row>
    <row r="26" spans="11:13" x14ac:dyDescent="0.25">
      <c r="K26">
        <v>64</v>
      </c>
      <c r="L26">
        <v>104</v>
      </c>
      <c r="M26">
        <f t="shared" si="0"/>
        <v>40</v>
      </c>
    </row>
    <row r="27" spans="11:13" x14ac:dyDescent="0.25">
      <c r="K27">
        <v>66</v>
      </c>
      <c r="L27">
        <v>107</v>
      </c>
      <c r="M27">
        <f t="shared" si="0"/>
        <v>41</v>
      </c>
    </row>
    <row r="28" spans="11:13" x14ac:dyDescent="0.25">
      <c r="K28">
        <v>66</v>
      </c>
      <c r="L28">
        <v>107</v>
      </c>
      <c r="M28">
        <f t="shared" si="0"/>
        <v>41</v>
      </c>
    </row>
    <row r="29" spans="11:13" x14ac:dyDescent="0.25">
      <c r="K29">
        <v>66</v>
      </c>
      <c r="L29">
        <v>107</v>
      </c>
      <c r="M29">
        <f t="shared" si="0"/>
        <v>41</v>
      </c>
    </row>
    <row r="30" spans="11:13" x14ac:dyDescent="0.25">
      <c r="K30">
        <v>66</v>
      </c>
      <c r="L30">
        <v>107</v>
      </c>
      <c r="M30">
        <f t="shared" si="0"/>
        <v>41</v>
      </c>
    </row>
    <row r="31" spans="11:13" x14ac:dyDescent="0.25">
      <c r="K31">
        <v>66</v>
      </c>
      <c r="L31">
        <v>107</v>
      </c>
      <c r="M31">
        <f t="shared" si="0"/>
        <v>41</v>
      </c>
    </row>
    <row r="32" spans="11:13" x14ac:dyDescent="0.25">
      <c r="K32">
        <v>66</v>
      </c>
      <c r="L32">
        <v>107</v>
      </c>
      <c r="M32">
        <f t="shared" si="0"/>
        <v>41</v>
      </c>
    </row>
    <row r="33" spans="11:13" x14ac:dyDescent="0.25">
      <c r="K33">
        <v>66</v>
      </c>
      <c r="L33">
        <v>107</v>
      </c>
      <c r="M33">
        <f t="shared" si="0"/>
        <v>41</v>
      </c>
    </row>
    <row r="34" spans="11:13" x14ac:dyDescent="0.25">
      <c r="K34">
        <v>64</v>
      </c>
      <c r="L34">
        <v>105</v>
      </c>
      <c r="M34">
        <f t="shared" si="0"/>
        <v>41</v>
      </c>
    </row>
    <row r="35" spans="11:13" x14ac:dyDescent="0.25">
      <c r="K35">
        <v>64</v>
      </c>
      <c r="L35">
        <v>105</v>
      </c>
      <c r="M35">
        <f t="shared" si="0"/>
        <v>41</v>
      </c>
    </row>
    <row r="36" spans="11:13" x14ac:dyDescent="0.25">
      <c r="K36">
        <v>64</v>
      </c>
      <c r="L36">
        <v>105</v>
      </c>
      <c r="M36">
        <f t="shared" si="0"/>
        <v>41</v>
      </c>
    </row>
    <row r="37" spans="11:13" x14ac:dyDescent="0.25">
      <c r="K37">
        <v>64</v>
      </c>
      <c r="L37">
        <v>105</v>
      </c>
      <c r="M37">
        <f t="shared" si="0"/>
        <v>41</v>
      </c>
    </row>
    <row r="38" spans="11:13" x14ac:dyDescent="0.25">
      <c r="K38">
        <v>64</v>
      </c>
      <c r="L38">
        <v>105</v>
      </c>
      <c r="M38">
        <f t="shared" si="0"/>
        <v>41</v>
      </c>
    </row>
    <row r="39" spans="11:13" x14ac:dyDescent="0.25">
      <c r="K39">
        <v>64</v>
      </c>
      <c r="L39">
        <v>105</v>
      </c>
      <c r="M39">
        <f t="shared" si="0"/>
        <v>41</v>
      </c>
    </row>
    <row r="40" spans="11:13" x14ac:dyDescent="0.25">
      <c r="K40">
        <v>72</v>
      </c>
      <c r="L40">
        <v>113</v>
      </c>
      <c r="M40">
        <f t="shared" si="0"/>
        <v>41</v>
      </c>
    </row>
    <row r="41" spans="11:13" x14ac:dyDescent="0.25">
      <c r="K41">
        <v>71</v>
      </c>
      <c r="L41">
        <v>112</v>
      </c>
      <c r="M41">
        <f t="shared" si="0"/>
        <v>41</v>
      </c>
    </row>
    <row r="42" spans="11:13" x14ac:dyDescent="0.25">
      <c r="K42">
        <v>71</v>
      </c>
      <c r="L42">
        <v>112</v>
      </c>
      <c r="M42">
        <f t="shared" si="0"/>
        <v>41</v>
      </c>
    </row>
    <row r="43" spans="11:13" x14ac:dyDescent="0.25">
      <c r="K43">
        <v>66</v>
      </c>
      <c r="L43">
        <v>107</v>
      </c>
      <c r="M43">
        <f t="shared" si="0"/>
        <v>41</v>
      </c>
    </row>
    <row r="44" spans="11:13" x14ac:dyDescent="0.25">
      <c r="K44">
        <v>66</v>
      </c>
      <c r="L44">
        <v>107</v>
      </c>
      <c r="M44">
        <f t="shared" si="0"/>
        <v>41</v>
      </c>
    </row>
    <row r="45" spans="11:13" x14ac:dyDescent="0.25">
      <c r="K45">
        <v>64</v>
      </c>
      <c r="L45">
        <v>105</v>
      </c>
      <c r="M45">
        <f t="shared" si="0"/>
        <v>41</v>
      </c>
    </row>
    <row r="46" spans="11:13" x14ac:dyDescent="0.25">
      <c r="K46">
        <v>59</v>
      </c>
      <c r="L46">
        <v>100</v>
      </c>
      <c r="M46">
        <f t="shared" si="0"/>
        <v>41</v>
      </c>
    </row>
    <row r="47" spans="11:13" x14ac:dyDescent="0.25">
      <c r="K47">
        <v>66</v>
      </c>
      <c r="L47">
        <v>107</v>
      </c>
      <c r="M47">
        <f t="shared" si="0"/>
        <v>41</v>
      </c>
    </row>
    <row r="48" spans="11:13" x14ac:dyDescent="0.25">
      <c r="K48">
        <v>57</v>
      </c>
      <c r="L48">
        <v>98</v>
      </c>
      <c r="M48">
        <f t="shared" si="0"/>
        <v>41</v>
      </c>
    </row>
    <row r="49" spans="11:13" x14ac:dyDescent="0.25">
      <c r="K49">
        <v>70</v>
      </c>
      <c r="L49">
        <v>111</v>
      </c>
      <c r="M49">
        <f t="shared" si="0"/>
        <v>41</v>
      </c>
    </row>
    <row r="50" spans="11:13" x14ac:dyDescent="0.25">
      <c r="K50">
        <v>66</v>
      </c>
      <c r="L50">
        <v>107</v>
      </c>
      <c r="M50">
        <f t="shared" si="0"/>
        <v>41</v>
      </c>
    </row>
    <row r="51" spans="11:13" x14ac:dyDescent="0.25">
      <c r="K51">
        <v>66</v>
      </c>
      <c r="L51">
        <v>107</v>
      </c>
      <c r="M51">
        <f t="shared" si="0"/>
        <v>41</v>
      </c>
    </row>
    <row r="52" spans="11:13" x14ac:dyDescent="0.25">
      <c r="K52">
        <v>66</v>
      </c>
      <c r="L52">
        <v>107</v>
      </c>
      <c r="M52">
        <f t="shared" si="0"/>
        <v>41</v>
      </c>
    </row>
    <row r="53" spans="11:13" x14ac:dyDescent="0.25">
      <c r="K53">
        <v>64</v>
      </c>
      <c r="L53">
        <v>105</v>
      </c>
      <c r="M53">
        <f t="shared" si="0"/>
        <v>41</v>
      </c>
    </row>
    <row r="54" spans="11:13" x14ac:dyDescent="0.25">
      <c r="K54">
        <v>64</v>
      </c>
      <c r="L54">
        <v>105</v>
      </c>
      <c r="M54">
        <f t="shared" si="0"/>
        <v>41</v>
      </c>
    </row>
    <row r="55" spans="11:13" x14ac:dyDescent="0.25">
      <c r="K55">
        <v>69</v>
      </c>
      <c r="L55">
        <v>110</v>
      </c>
      <c r="M55">
        <f t="shared" si="0"/>
        <v>41</v>
      </c>
    </row>
    <row r="56" spans="11:13" x14ac:dyDescent="0.25">
      <c r="K56">
        <v>62</v>
      </c>
      <c r="L56">
        <v>103</v>
      </c>
      <c r="M56">
        <f t="shared" si="0"/>
        <v>41</v>
      </c>
    </row>
    <row r="57" spans="11:13" x14ac:dyDescent="0.25">
      <c r="K57">
        <v>66</v>
      </c>
      <c r="L57">
        <v>108</v>
      </c>
      <c r="M57">
        <f t="shared" si="0"/>
        <v>42</v>
      </c>
    </row>
    <row r="58" spans="11:13" x14ac:dyDescent="0.25">
      <c r="K58">
        <v>72</v>
      </c>
      <c r="L58">
        <v>114</v>
      </c>
      <c r="M58">
        <f t="shared" si="0"/>
        <v>42</v>
      </c>
    </row>
    <row r="59" spans="11:13" x14ac:dyDescent="0.25">
      <c r="K59">
        <v>72</v>
      </c>
      <c r="L59">
        <v>114</v>
      </c>
      <c r="M59">
        <f t="shared" si="0"/>
        <v>42</v>
      </c>
    </row>
    <row r="60" spans="11:13" x14ac:dyDescent="0.25">
      <c r="K60">
        <v>66</v>
      </c>
      <c r="L60">
        <v>108</v>
      </c>
      <c r="M60">
        <f t="shared" si="0"/>
        <v>42</v>
      </c>
    </row>
    <row r="61" spans="11:13" x14ac:dyDescent="0.25">
      <c r="K61">
        <v>72</v>
      </c>
      <c r="L61">
        <v>114</v>
      </c>
      <c r="M61">
        <f t="shared" si="0"/>
        <v>42</v>
      </c>
    </row>
    <row r="62" spans="11:13" x14ac:dyDescent="0.25">
      <c r="K62">
        <v>66</v>
      </c>
      <c r="L62">
        <v>108</v>
      </c>
      <c r="M62">
        <f t="shared" si="0"/>
        <v>42</v>
      </c>
    </row>
    <row r="63" spans="11:13" x14ac:dyDescent="0.25">
      <c r="K63">
        <v>72</v>
      </c>
      <c r="L63">
        <v>114</v>
      </c>
      <c r="M63">
        <f t="shared" si="0"/>
        <v>42</v>
      </c>
    </row>
    <row r="64" spans="11:13" x14ac:dyDescent="0.25">
      <c r="K64">
        <v>72</v>
      </c>
      <c r="L64">
        <v>114</v>
      </c>
      <c r="M64">
        <f t="shared" si="0"/>
        <v>42</v>
      </c>
    </row>
    <row r="65" spans="11:13" x14ac:dyDescent="0.25">
      <c r="K65">
        <v>72</v>
      </c>
      <c r="L65">
        <v>114</v>
      </c>
      <c r="M65">
        <f t="shared" si="0"/>
        <v>42</v>
      </c>
    </row>
    <row r="66" spans="11:13" x14ac:dyDescent="0.25">
      <c r="K66">
        <v>72</v>
      </c>
      <c r="L66">
        <v>114</v>
      </c>
      <c r="M66">
        <f t="shared" si="0"/>
        <v>42</v>
      </c>
    </row>
    <row r="67" spans="11:13" x14ac:dyDescent="0.25">
      <c r="K67">
        <v>66</v>
      </c>
      <c r="L67">
        <v>108</v>
      </c>
      <c r="M67">
        <f t="shared" si="0"/>
        <v>42</v>
      </c>
    </row>
    <row r="68" spans="11:13" x14ac:dyDescent="0.25">
      <c r="K68">
        <v>72</v>
      </c>
      <c r="L68">
        <v>114</v>
      </c>
      <c r="M68">
        <f t="shared" ref="M68:M131" si="1">L68-K68</f>
        <v>42</v>
      </c>
    </row>
    <row r="69" spans="11:13" x14ac:dyDescent="0.25">
      <c r="K69">
        <v>72</v>
      </c>
      <c r="L69">
        <v>114</v>
      </c>
      <c r="M69">
        <f t="shared" si="1"/>
        <v>42</v>
      </c>
    </row>
    <row r="70" spans="11:13" x14ac:dyDescent="0.25">
      <c r="K70">
        <v>66</v>
      </c>
      <c r="L70">
        <v>108</v>
      </c>
      <c r="M70">
        <f t="shared" si="1"/>
        <v>42</v>
      </c>
    </row>
    <row r="71" spans="11:13" x14ac:dyDescent="0.25">
      <c r="K71">
        <v>72</v>
      </c>
      <c r="L71">
        <v>114</v>
      </c>
      <c r="M71">
        <f t="shared" si="1"/>
        <v>42</v>
      </c>
    </row>
    <row r="72" spans="11:13" x14ac:dyDescent="0.25">
      <c r="K72">
        <v>66</v>
      </c>
      <c r="L72">
        <v>108</v>
      </c>
      <c r="M72">
        <f t="shared" si="1"/>
        <v>42</v>
      </c>
    </row>
    <row r="73" spans="11:13" x14ac:dyDescent="0.25">
      <c r="K73">
        <v>70</v>
      </c>
      <c r="L73">
        <v>112</v>
      </c>
      <c r="M73">
        <f t="shared" si="1"/>
        <v>42</v>
      </c>
    </row>
    <row r="74" spans="11:13" x14ac:dyDescent="0.25">
      <c r="K74">
        <v>64</v>
      </c>
      <c r="L74">
        <v>106</v>
      </c>
      <c r="M74">
        <f t="shared" si="1"/>
        <v>42</v>
      </c>
    </row>
    <row r="75" spans="11:13" x14ac:dyDescent="0.25">
      <c r="K75">
        <v>70</v>
      </c>
      <c r="L75">
        <v>112</v>
      </c>
      <c r="M75">
        <f t="shared" si="1"/>
        <v>42</v>
      </c>
    </row>
    <row r="76" spans="11:13" x14ac:dyDescent="0.25">
      <c r="K76">
        <v>64</v>
      </c>
      <c r="L76">
        <v>106</v>
      </c>
      <c r="M76">
        <f t="shared" si="1"/>
        <v>42</v>
      </c>
    </row>
    <row r="77" spans="11:13" x14ac:dyDescent="0.25">
      <c r="K77">
        <v>70</v>
      </c>
      <c r="L77">
        <v>112</v>
      </c>
      <c r="M77">
        <f t="shared" si="1"/>
        <v>42</v>
      </c>
    </row>
    <row r="78" spans="11:13" x14ac:dyDescent="0.25">
      <c r="K78">
        <v>64</v>
      </c>
      <c r="L78">
        <v>106</v>
      </c>
      <c r="M78">
        <f t="shared" si="1"/>
        <v>42</v>
      </c>
    </row>
    <row r="79" spans="11:13" x14ac:dyDescent="0.25">
      <c r="K79">
        <v>65</v>
      </c>
      <c r="L79">
        <v>107</v>
      </c>
      <c r="M79">
        <f t="shared" si="1"/>
        <v>42</v>
      </c>
    </row>
    <row r="80" spans="11:13" x14ac:dyDescent="0.25">
      <c r="K80">
        <v>65</v>
      </c>
      <c r="L80">
        <v>107</v>
      </c>
      <c r="M80">
        <f t="shared" si="1"/>
        <v>42</v>
      </c>
    </row>
    <row r="81" spans="11:13" x14ac:dyDescent="0.25">
      <c r="K81">
        <v>72</v>
      </c>
      <c r="L81">
        <v>114</v>
      </c>
      <c r="M81">
        <f t="shared" si="1"/>
        <v>42</v>
      </c>
    </row>
    <row r="82" spans="11:13" x14ac:dyDescent="0.25">
      <c r="K82">
        <v>66</v>
      </c>
      <c r="L82">
        <v>108</v>
      </c>
      <c r="M82">
        <f t="shared" si="1"/>
        <v>42</v>
      </c>
    </row>
    <row r="83" spans="11:13" x14ac:dyDescent="0.25">
      <c r="K83">
        <v>72</v>
      </c>
      <c r="L83">
        <v>114</v>
      </c>
      <c r="M83">
        <f t="shared" si="1"/>
        <v>42</v>
      </c>
    </row>
    <row r="84" spans="11:13" x14ac:dyDescent="0.25">
      <c r="K84">
        <v>66</v>
      </c>
      <c r="L84">
        <v>108</v>
      </c>
      <c r="M84">
        <f t="shared" si="1"/>
        <v>42</v>
      </c>
    </row>
    <row r="85" spans="11:13" x14ac:dyDescent="0.25">
      <c r="K85">
        <v>72</v>
      </c>
      <c r="L85">
        <v>114</v>
      </c>
      <c r="M85">
        <f t="shared" si="1"/>
        <v>42</v>
      </c>
    </row>
    <row r="86" spans="11:13" x14ac:dyDescent="0.25">
      <c r="K86">
        <v>66</v>
      </c>
      <c r="L86">
        <v>108</v>
      </c>
      <c r="M86">
        <f t="shared" si="1"/>
        <v>42</v>
      </c>
    </row>
    <row r="87" spans="11:13" x14ac:dyDescent="0.25">
      <c r="K87">
        <v>72</v>
      </c>
      <c r="L87">
        <v>114</v>
      </c>
      <c r="M87">
        <f t="shared" si="1"/>
        <v>42</v>
      </c>
    </row>
    <row r="88" spans="11:13" x14ac:dyDescent="0.25">
      <c r="K88">
        <v>63</v>
      </c>
      <c r="L88">
        <v>105</v>
      </c>
      <c r="M88">
        <f t="shared" si="1"/>
        <v>42</v>
      </c>
    </row>
    <row r="89" spans="11:13" x14ac:dyDescent="0.25">
      <c r="K89">
        <v>64</v>
      </c>
      <c r="L89">
        <v>106</v>
      </c>
      <c r="M89">
        <f t="shared" si="1"/>
        <v>42</v>
      </c>
    </row>
    <row r="90" spans="11:13" x14ac:dyDescent="0.25">
      <c r="K90">
        <v>63</v>
      </c>
      <c r="L90">
        <v>105</v>
      </c>
      <c r="M90">
        <f t="shared" si="1"/>
        <v>42</v>
      </c>
    </row>
    <row r="91" spans="11:13" x14ac:dyDescent="0.25">
      <c r="K91">
        <v>72</v>
      </c>
      <c r="L91">
        <v>114</v>
      </c>
      <c r="M91">
        <f t="shared" si="1"/>
        <v>42</v>
      </c>
    </row>
    <row r="92" spans="11:13" x14ac:dyDescent="0.25">
      <c r="K92">
        <v>72</v>
      </c>
      <c r="L92">
        <v>114</v>
      </c>
      <c r="M92">
        <f t="shared" si="1"/>
        <v>42</v>
      </c>
    </row>
    <row r="93" spans="11:13" x14ac:dyDescent="0.25">
      <c r="K93">
        <v>70</v>
      </c>
      <c r="L93">
        <v>112</v>
      </c>
      <c r="M93">
        <f t="shared" si="1"/>
        <v>42</v>
      </c>
    </row>
    <row r="94" spans="11:13" x14ac:dyDescent="0.25">
      <c r="K94">
        <v>57</v>
      </c>
      <c r="L94">
        <v>99</v>
      </c>
      <c r="M94">
        <f t="shared" si="1"/>
        <v>42</v>
      </c>
    </row>
    <row r="95" spans="11:13" x14ac:dyDescent="0.25">
      <c r="K95">
        <v>70</v>
      </c>
      <c r="L95">
        <v>112</v>
      </c>
      <c r="M95">
        <f t="shared" si="1"/>
        <v>42</v>
      </c>
    </row>
    <row r="96" spans="11:13" x14ac:dyDescent="0.25">
      <c r="K96">
        <v>72</v>
      </c>
      <c r="L96">
        <v>114</v>
      </c>
      <c r="M96">
        <f t="shared" si="1"/>
        <v>42</v>
      </c>
    </row>
    <row r="97" spans="11:13" x14ac:dyDescent="0.25">
      <c r="K97">
        <v>72</v>
      </c>
      <c r="L97">
        <v>114</v>
      </c>
      <c r="M97">
        <f t="shared" si="1"/>
        <v>42</v>
      </c>
    </row>
    <row r="98" spans="11:13" x14ac:dyDescent="0.25">
      <c r="K98">
        <v>72</v>
      </c>
      <c r="L98">
        <v>114</v>
      </c>
      <c r="M98">
        <f t="shared" si="1"/>
        <v>42</v>
      </c>
    </row>
    <row r="99" spans="11:13" x14ac:dyDescent="0.25">
      <c r="K99">
        <v>72</v>
      </c>
      <c r="L99">
        <v>114</v>
      </c>
      <c r="M99">
        <f t="shared" si="1"/>
        <v>42</v>
      </c>
    </row>
    <row r="100" spans="11:13" x14ac:dyDescent="0.25">
      <c r="K100">
        <v>72</v>
      </c>
      <c r="L100">
        <v>114</v>
      </c>
      <c r="M100">
        <f t="shared" si="1"/>
        <v>42</v>
      </c>
    </row>
    <row r="101" spans="11:13" x14ac:dyDescent="0.25">
      <c r="K101">
        <v>72</v>
      </c>
      <c r="L101">
        <v>114</v>
      </c>
      <c r="M101">
        <f t="shared" si="1"/>
        <v>42</v>
      </c>
    </row>
    <row r="102" spans="11:13" x14ac:dyDescent="0.25">
      <c r="K102">
        <v>65</v>
      </c>
      <c r="L102">
        <v>107</v>
      </c>
      <c r="M102">
        <f t="shared" si="1"/>
        <v>42</v>
      </c>
    </row>
    <row r="103" spans="11:13" x14ac:dyDescent="0.25">
      <c r="K103">
        <v>62</v>
      </c>
      <c r="L103">
        <v>104</v>
      </c>
      <c r="M103">
        <f t="shared" si="1"/>
        <v>42</v>
      </c>
    </row>
    <row r="104" spans="11:13" x14ac:dyDescent="0.25">
      <c r="K104">
        <v>72</v>
      </c>
      <c r="L104">
        <v>114</v>
      </c>
      <c r="M104">
        <f t="shared" si="1"/>
        <v>42</v>
      </c>
    </row>
    <row r="105" spans="11:13" x14ac:dyDescent="0.25">
      <c r="K105">
        <v>72</v>
      </c>
      <c r="L105">
        <v>114</v>
      </c>
      <c r="M105">
        <f t="shared" si="1"/>
        <v>42</v>
      </c>
    </row>
    <row r="106" spans="11:13" x14ac:dyDescent="0.25">
      <c r="K106">
        <v>72</v>
      </c>
      <c r="L106">
        <v>115</v>
      </c>
      <c r="M106">
        <f t="shared" si="1"/>
        <v>43</v>
      </c>
    </row>
    <row r="107" spans="11:13" x14ac:dyDescent="0.25">
      <c r="K107">
        <v>66</v>
      </c>
      <c r="L107">
        <v>109</v>
      </c>
      <c r="M107">
        <f t="shared" si="1"/>
        <v>43</v>
      </c>
    </row>
    <row r="108" spans="11:13" x14ac:dyDescent="0.25">
      <c r="K108">
        <v>72</v>
      </c>
      <c r="L108">
        <v>115</v>
      </c>
      <c r="M108">
        <f t="shared" si="1"/>
        <v>43</v>
      </c>
    </row>
    <row r="109" spans="11:13" x14ac:dyDescent="0.25">
      <c r="K109">
        <v>66</v>
      </c>
      <c r="L109">
        <v>109</v>
      </c>
      <c r="M109">
        <f t="shared" si="1"/>
        <v>43</v>
      </c>
    </row>
    <row r="110" spans="11:13" x14ac:dyDescent="0.25">
      <c r="K110">
        <v>66</v>
      </c>
      <c r="L110">
        <v>109</v>
      </c>
      <c r="M110">
        <f t="shared" si="1"/>
        <v>43</v>
      </c>
    </row>
    <row r="111" spans="11:13" x14ac:dyDescent="0.25">
      <c r="K111">
        <v>66</v>
      </c>
      <c r="L111">
        <v>109</v>
      </c>
      <c r="M111">
        <f t="shared" si="1"/>
        <v>43</v>
      </c>
    </row>
    <row r="112" spans="11:13" x14ac:dyDescent="0.25">
      <c r="K112">
        <v>72</v>
      </c>
      <c r="L112">
        <v>115</v>
      </c>
      <c r="M112">
        <f t="shared" si="1"/>
        <v>43</v>
      </c>
    </row>
    <row r="113" spans="11:13" x14ac:dyDescent="0.25">
      <c r="K113">
        <v>66</v>
      </c>
      <c r="L113">
        <v>109</v>
      </c>
      <c r="M113">
        <f t="shared" si="1"/>
        <v>43</v>
      </c>
    </row>
    <row r="114" spans="11:13" x14ac:dyDescent="0.25">
      <c r="K114">
        <v>72</v>
      </c>
      <c r="L114">
        <v>115</v>
      </c>
      <c r="M114">
        <f t="shared" si="1"/>
        <v>43</v>
      </c>
    </row>
    <row r="115" spans="11:13" x14ac:dyDescent="0.25">
      <c r="K115">
        <v>72</v>
      </c>
      <c r="L115">
        <v>115</v>
      </c>
      <c r="M115">
        <f t="shared" si="1"/>
        <v>43</v>
      </c>
    </row>
    <row r="116" spans="11:13" x14ac:dyDescent="0.25">
      <c r="K116">
        <v>66</v>
      </c>
      <c r="L116">
        <v>109</v>
      </c>
      <c r="M116">
        <f t="shared" si="1"/>
        <v>43</v>
      </c>
    </row>
    <row r="117" spans="11:13" x14ac:dyDescent="0.25">
      <c r="K117">
        <v>66</v>
      </c>
      <c r="L117">
        <v>109</v>
      </c>
      <c r="M117">
        <f t="shared" si="1"/>
        <v>43</v>
      </c>
    </row>
    <row r="118" spans="11:13" x14ac:dyDescent="0.25">
      <c r="K118">
        <v>66</v>
      </c>
      <c r="L118">
        <v>109</v>
      </c>
      <c r="M118">
        <f t="shared" si="1"/>
        <v>43</v>
      </c>
    </row>
    <row r="119" spans="11:13" x14ac:dyDescent="0.25">
      <c r="K119">
        <v>72</v>
      </c>
      <c r="L119">
        <v>115</v>
      </c>
      <c r="M119">
        <f t="shared" si="1"/>
        <v>43</v>
      </c>
    </row>
    <row r="120" spans="11:13" x14ac:dyDescent="0.25">
      <c r="K120">
        <v>66</v>
      </c>
      <c r="L120">
        <v>109</v>
      </c>
      <c r="M120">
        <f t="shared" si="1"/>
        <v>43</v>
      </c>
    </row>
    <row r="121" spans="11:13" x14ac:dyDescent="0.25">
      <c r="K121">
        <v>66</v>
      </c>
      <c r="L121">
        <v>109</v>
      </c>
      <c r="M121">
        <f t="shared" si="1"/>
        <v>43</v>
      </c>
    </row>
    <row r="122" spans="11:13" x14ac:dyDescent="0.25">
      <c r="K122">
        <v>63</v>
      </c>
      <c r="L122">
        <v>106</v>
      </c>
      <c r="M122">
        <f t="shared" si="1"/>
        <v>43</v>
      </c>
    </row>
    <row r="123" spans="11:13" x14ac:dyDescent="0.25">
      <c r="K123">
        <v>63</v>
      </c>
      <c r="L123">
        <v>106</v>
      </c>
      <c r="M123">
        <f t="shared" si="1"/>
        <v>43</v>
      </c>
    </row>
    <row r="124" spans="11:13" x14ac:dyDescent="0.25">
      <c r="K124">
        <v>72</v>
      </c>
      <c r="L124">
        <v>115</v>
      </c>
      <c r="M124">
        <f t="shared" si="1"/>
        <v>43</v>
      </c>
    </row>
    <row r="125" spans="11:13" x14ac:dyDescent="0.25">
      <c r="K125">
        <v>66</v>
      </c>
      <c r="L125">
        <v>109</v>
      </c>
      <c r="M125">
        <f t="shared" si="1"/>
        <v>43</v>
      </c>
    </row>
    <row r="126" spans="11:13" x14ac:dyDescent="0.25">
      <c r="K126">
        <v>72</v>
      </c>
      <c r="L126">
        <v>115</v>
      </c>
      <c r="M126">
        <f t="shared" si="1"/>
        <v>43</v>
      </c>
    </row>
    <row r="127" spans="11:13" x14ac:dyDescent="0.25">
      <c r="K127">
        <v>63</v>
      </c>
      <c r="L127">
        <v>106</v>
      </c>
      <c r="M127">
        <f t="shared" si="1"/>
        <v>43</v>
      </c>
    </row>
    <row r="128" spans="11:13" x14ac:dyDescent="0.25">
      <c r="K128">
        <v>64</v>
      </c>
      <c r="L128">
        <v>107</v>
      </c>
      <c r="M128">
        <f t="shared" si="1"/>
        <v>43</v>
      </c>
    </row>
    <row r="129" spans="11:13" x14ac:dyDescent="0.25">
      <c r="K129">
        <v>64</v>
      </c>
      <c r="L129">
        <v>107</v>
      </c>
      <c r="M129">
        <f t="shared" si="1"/>
        <v>43</v>
      </c>
    </row>
    <row r="130" spans="11:13" x14ac:dyDescent="0.25">
      <c r="K130">
        <v>63</v>
      </c>
      <c r="L130">
        <v>106</v>
      </c>
      <c r="M130">
        <f t="shared" si="1"/>
        <v>43</v>
      </c>
    </row>
    <row r="131" spans="11:13" x14ac:dyDescent="0.25">
      <c r="K131">
        <v>65</v>
      </c>
      <c r="L131">
        <v>108</v>
      </c>
      <c r="M131">
        <f t="shared" si="1"/>
        <v>43</v>
      </c>
    </row>
    <row r="132" spans="11:13" x14ac:dyDescent="0.25">
      <c r="K132">
        <v>59</v>
      </c>
      <c r="L132">
        <v>102</v>
      </c>
      <c r="M132">
        <f t="shared" ref="M132:M195" si="2">L132-K132</f>
        <v>43</v>
      </c>
    </row>
    <row r="133" spans="11:13" x14ac:dyDescent="0.25">
      <c r="K133">
        <v>65</v>
      </c>
      <c r="L133">
        <v>108</v>
      </c>
      <c r="M133">
        <f t="shared" si="2"/>
        <v>43</v>
      </c>
    </row>
    <row r="134" spans="11:13" x14ac:dyDescent="0.25">
      <c r="K134">
        <v>66</v>
      </c>
      <c r="L134">
        <v>109</v>
      </c>
      <c r="M134">
        <f t="shared" si="2"/>
        <v>43</v>
      </c>
    </row>
    <row r="135" spans="11:13" x14ac:dyDescent="0.25">
      <c r="K135">
        <v>77</v>
      </c>
      <c r="L135">
        <v>120</v>
      </c>
      <c r="M135">
        <f t="shared" si="2"/>
        <v>43</v>
      </c>
    </row>
    <row r="136" spans="11:13" x14ac:dyDescent="0.25">
      <c r="K136">
        <v>77</v>
      </c>
      <c r="L136">
        <v>120</v>
      </c>
      <c r="M136">
        <f t="shared" si="2"/>
        <v>43</v>
      </c>
    </row>
    <row r="137" spans="11:13" x14ac:dyDescent="0.25">
      <c r="K137">
        <v>63</v>
      </c>
      <c r="L137">
        <v>106</v>
      </c>
      <c r="M137">
        <f t="shared" si="2"/>
        <v>43</v>
      </c>
    </row>
    <row r="138" spans="11:13" x14ac:dyDescent="0.25">
      <c r="K138">
        <v>63</v>
      </c>
      <c r="L138">
        <v>106</v>
      </c>
      <c r="M138">
        <f t="shared" si="2"/>
        <v>43</v>
      </c>
    </row>
    <row r="139" spans="11:13" x14ac:dyDescent="0.25">
      <c r="K139">
        <v>70</v>
      </c>
      <c r="L139">
        <v>113</v>
      </c>
      <c r="M139">
        <f t="shared" si="2"/>
        <v>43</v>
      </c>
    </row>
    <row r="140" spans="11:13" x14ac:dyDescent="0.25">
      <c r="K140">
        <v>70</v>
      </c>
      <c r="L140">
        <v>113</v>
      </c>
      <c r="M140">
        <f t="shared" si="2"/>
        <v>43</v>
      </c>
    </row>
    <row r="141" spans="11:13" x14ac:dyDescent="0.25">
      <c r="K141">
        <v>70</v>
      </c>
      <c r="L141">
        <v>113</v>
      </c>
      <c r="M141">
        <f t="shared" si="2"/>
        <v>43</v>
      </c>
    </row>
    <row r="142" spans="11:13" x14ac:dyDescent="0.25">
      <c r="K142">
        <v>70</v>
      </c>
      <c r="L142">
        <v>113</v>
      </c>
      <c r="M142">
        <f t="shared" si="2"/>
        <v>43</v>
      </c>
    </row>
    <row r="143" spans="11:13" x14ac:dyDescent="0.25">
      <c r="K143">
        <v>70</v>
      </c>
      <c r="L143">
        <v>113</v>
      </c>
      <c r="M143">
        <f t="shared" si="2"/>
        <v>43</v>
      </c>
    </row>
    <row r="144" spans="11:13" x14ac:dyDescent="0.25">
      <c r="K144">
        <v>70</v>
      </c>
      <c r="L144">
        <v>113</v>
      </c>
      <c r="M144">
        <f t="shared" si="2"/>
        <v>43</v>
      </c>
    </row>
    <row r="145" spans="11:13" x14ac:dyDescent="0.25">
      <c r="K145">
        <v>65</v>
      </c>
      <c r="L145">
        <v>108</v>
      </c>
      <c r="M145">
        <f t="shared" si="2"/>
        <v>43</v>
      </c>
    </row>
    <row r="146" spans="11:13" x14ac:dyDescent="0.25">
      <c r="K146">
        <v>65</v>
      </c>
      <c r="L146">
        <v>108</v>
      </c>
      <c r="M146">
        <f t="shared" si="2"/>
        <v>43</v>
      </c>
    </row>
    <row r="147" spans="11:13" x14ac:dyDescent="0.25">
      <c r="K147">
        <v>70</v>
      </c>
      <c r="L147">
        <v>113</v>
      </c>
      <c r="M147">
        <f t="shared" si="2"/>
        <v>43</v>
      </c>
    </row>
    <row r="148" spans="11:13" x14ac:dyDescent="0.25">
      <c r="K148">
        <v>61</v>
      </c>
      <c r="L148">
        <v>104</v>
      </c>
      <c r="M148">
        <f t="shared" si="2"/>
        <v>43</v>
      </c>
    </row>
    <row r="149" spans="11:13" x14ac:dyDescent="0.25">
      <c r="K149">
        <v>70</v>
      </c>
      <c r="L149">
        <v>113</v>
      </c>
      <c r="M149">
        <f t="shared" si="2"/>
        <v>43</v>
      </c>
    </row>
    <row r="150" spans="11:13" x14ac:dyDescent="0.25">
      <c r="K150">
        <v>72</v>
      </c>
      <c r="L150">
        <v>115</v>
      </c>
      <c r="M150">
        <f t="shared" si="2"/>
        <v>43</v>
      </c>
    </row>
    <row r="151" spans="11:13" x14ac:dyDescent="0.25">
      <c r="K151">
        <v>66</v>
      </c>
      <c r="L151">
        <v>109</v>
      </c>
      <c r="M151">
        <f t="shared" si="2"/>
        <v>43</v>
      </c>
    </row>
    <row r="152" spans="11:13" x14ac:dyDescent="0.25">
      <c r="K152">
        <v>72</v>
      </c>
      <c r="L152">
        <v>115</v>
      </c>
      <c r="M152">
        <f t="shared" si="2"/>
        <v>43</v>
      </c>
    </row>
    <row r="153" spans="11:13" x14ac:dyDescent="0.25">
      <c r="K153">
        <v>66</v>
      </c>
      <c r="L153">
        <v>109</v>
      </c>
      <c r="M153">
        <f t="shared" si="2"/>
        <v>43</v>
      </c>
    </row>
    <row r="154" spans="11:13" x14ac:dyDescent="0.25">
      <c r="K154">
        <v>72</v>
      </c>
      <c r="L154">
        <v>115</v>
      </c>
      <c r="M154">
        <f t="shared" si="2"/>
        <v>43</v>
      </c>
    </row>
    <row r="155" spans="11:13" x14ac:dyDescent="0.25">
      <c r="K155">
        <v>66</v>
      </c>
      <c r="L155">
        <v>109</v>
      </c>
      <c r="M155">
        <f t="shared" si="2"/>
        <v>43</v>
      </c>
    </row>
    <row r="156" spans="11:13" x14ac:dyDescent="0.25">
      <c r="K156">
        <v>72</v>
      </c>
      <c r="L156">
        <v>115</v>
      </c>
      <c r="M156">
        <f t="shared" si="2"/>
        <v>43</v>
      </c>
    </row>
    <row r="157" spans="11:13" x14ac:dyDescent="0.25">
      <c r="K157">
        <v>50</v>
      </c>
      <c r="L157">
        <v>93</v>
      </c>
      <c r="M157">
        <f t="shared" si="2"/>
        <v>43</v>
      </c>
    </row>
    <row r="158" spans="11:13" x14ac:dyDescent="0.25">
      <c r="K158">
        <v>50</v>
      </c>
      <c r="L158">
        <v>93</v>
      </c>
      <c r="M158">
        <f t="shared" si="2"/>
        <v>43</v>
      </c>
    </row>
    <row r="159" spans="11:13" x14ac:dyDescent="0.25">
      <c r="K159">
        <v>50</v>
      </c>
      <c r="L159">
        <v>93</v>
      </c>
      <c r="M159">
        <f t="shared" si="2"/>
        <v>43</v>
      </c>
    </row>
    <row r="160" spans="11:13" x14ac:dyDescent="0.25">
      <c r="K160">
        <v>50</v>
      </c>
      <c r="L160">
        <v>93</v>
      </c>
      <c r="M160">
        <f t="shared" si="2"/>
        <v>43</v>
      </c>
    </row>
    <row r="161" spans="11:13" x14ac:dyDescent="0.25">
      <c r="K161">
        <v>65</v>
      </c>
      <c r="L161">
        <v>108</v>
      </c>
      <c r="M161">
        <f t="shared" si="2"/>
        <v>43</v>
      </c>
    </row>
    <row r="162" spans="11:13" x14ac:dyDescent="0.25">
      <c r="K162">
        <v>65</v>
      </c>
      <c r="L162">
        <v>108</v>
      </c>
      <c r="M162">
        <f t="shared" si="2"/>
        <v>43</v>
      </c>
    </row>
    <row r="163" spans="11:13" x14ac:dyDescent="0.25">
      <c r="K163">
        <v>66</v>
      </c>
      <c r="L163">
        <v>109</v>
      </c>
      <c r="M163">
        <f t="shared" si="2"/>
        <v>43</v>
      </c>
    </row>
    <row r="164" spans="11:13" x14ac:dyDescent="0.25">
      <c r="K164">
        <v>66</v>
      </c>
      <c r="L164">
        <v>109</v>
      </c>
      <c r="M164">
        <f t="shared" si="2"/>
        <v>43</v>
      </c>
    </row>
    <row r="165" spans="11:13" x14ac:dyDescent="0.25">
      <c r="K165">
        <v>71</v>
      </c>
      <c r="L165">
        <v>114</v>
      </c>
      <c r="M165">
        <f t="shared" si="2"/>
        <v>43</v>
      </c>
    </row>
    <row r="166" spans="11:13" x14ac:dyDescent="0.25">
      <c r="K166">
        <v>71</v>
      </c>
      <c r="L166">
        <v>114</v>
      </c>
      <c r="M166">
        <f t="shared" si="2"/>
        <v>43</v>
      </c>
    </row>
    <row r="167" spans="11:13" x14ac:dyDescent="0.25">
      <c r="K167">
        <v>71</v>
      </c>
      <c r="L167">
        <v>114</v>
      </c>
      <c r="M167">
        <f t="shared" si="2"/>
        <v>43</v>
      </c>
    </row>
    <row r="168" spans="11:13" x14ac:dyDescent="0.25">
      <c r="K168">
        <v>63</v>
      </c>
      <c r="L168">
        <v>106</v>
      </c>
      <c r="M168">
        <f t="shared" si="2"/>
        <v>43</v>
      </c>
    </row>
    <row r="169" spans="11:13" x14ac:dyDescent="0.25">
      <c r="K169">
        <v>61</v>
      </c>
      <c r="L169">
        <v>104</v>
      </c>
      <c r="M169">
        <f t="shared" si="2"/>
        <v>43</v>
      </c>
    </row>
    <row r="170" spans="11:13" x14ac:dyDescent="0.25">
      <c r="K170">
        <v>61</v>
      </c>
      <c r="L170">
        <v>104</v>
      </c>
      <c r="M170">
        <f t="shared" si="2"/>
        <v>43</v>
      </c>
    </row>
    <row r="171" spans="11:13" x14ac:dyDescent="0.25">
      <c r="K171">
        <v>63</v>
      </c>
      <c r="L171">
        <v>106</v>
      </c>
      <c r="M171">
        <f t="shared" si="2"/>
        <v>43</v>
      </c>
    </row>
    <row r="172" spans="11:13" x14ac:dyDescent="0.25">
      <c r="K172">
        <v>63</v>
      </c>
      <c r="L172">
        <v>106</v>
      </c>
      <c r="M172">
        <f t="shared" si="2"/>
        <v>43</v>
      </c>
    </row>
    <row r="173" spans="11:13" x14ac:dyDescent="0.25">
      <c r="K173">
        <v>76</v>
      </c>
      <c r="L173">
        <v>119</v>
      </c>
      <c r="M173">
        <f t="shared" si="2"/>
        <v>43</v>
      </c>
    </row>
    <row r="174" spans="11:13" x14ac:dyDescent="0.25">
      <c r="K174">
        <v>76</v>
      </c>
      <c r="L174">
        <v>119</v>
      </c>
      <c r="M174">
        <f t="shared" si="2"/>
        <v>43</v>
      </c>
    </row>
    <row r="175" spans="11:13" x14ac:dyDescent="0.25">
      <c r="K175">
        <v>76</v>
      </c>
      <c r="L175">
        <v>119</v>
      </c>
      <c r="M175">
        <f t="shared" si="2"/>
        <v>43</v>
      </c>
    </row>
    <row r="176" spans="11:13" x14ac:dyDescent="0.25">
      <c r="K176">
        <v>76</v>
      </c>
      <c r="L176">
        <v>119</v>
      </c>
      <c r="M176">
        <f t="shared" si="2"/>
        <v>43</v>
      </c>
    </row>
    <row r="177" spans="11:13" x14ac:dyDescent="0.25">
      <c r="K177">
        <v>72</v>
      </c>
      <c r="L177">
        <v>115</v>
      </c>
      <c r="M177">
        <f t="shared" si="2"/>
        <v>43</v>
      </c>
    </row>
    <row r="178" spans="11:13" x14ac:dyDescent="0.25">
      <c r="K178">
        <v>72</v>
      </c>
      <c r="L178">
        <v>115</v>
      </c>
      <c r="M178">
        <f t="shared" si="2"/>
        <v>43</v>
      </c>
    </row>
    <row r="179" spans="11:13" x14ac:dyDescent="0.25">
      <c r="K179">
        <v>66</v>
      </c>
      <c r="L179">
        <v>109</v>
      </c>
      <c r="M179">
        <f t="shared" si="2"/>
        <v>43</v>
      </c>
    </row>
    <row r="180" spans="11:13" x14ac:dyDescent="0.25">
      <c r="K180">
        <v>56</v>
      </c>
      <c r="L180">
        <v>99</v>
      </c>
      <c r="M180">
        <f t="shared" si="2"/>
        <v>43</v>
      </c>
    </row>
    <row r="181" spans="11:13" x14ac:dyDescent="0.25">
      <c r="K181">
        <v>70</v>
      </c>
      <c r="L181">
        <v>113</v>
      </c>
      <c r="M181">
        <f t="shared" si="2"/>
        <v>43</v>
      </c>
    </row>
    <row r="182" spans="11:13" x14ac:dyDescent="0.25">
      <c r="K182">
        <v>64</v>
      </c>
      <c r="L182">
        <v>107</v>
      </c>
      <c r="M182">
        <f t="shared" si="2"/>
        <v>43</v>
      </c>
    </row>
    <row r="183" spans="11:13" x14ac:dyDescent="0.25">
      <c r="K183">
        <v>64</v>
      </c>
      <c r="L183">
        <v>107</v>
      </c>
      <c r="M183">
        <f t="shared" si="2"/>
        <v>43</v>
      </c>
    </row>
    <row r="184" spans="11:13" x14ac:dyDescent="0.25">
      <c r="K184">
        <v>79</v>
      </c>
      <c r="L184">
        <v>122</v>
      </c>
      <c r="M184">
        <f t="shared" si="2"/>
        <v>43</v>
      </c>
    </row>
    <row r="185" spans="11:13" x14ac:dyDescent="0.25">
      <c r="K185">
        <v>70</v>
      </c>
      <c r="L185">
        <v>113</v>
      </c>
      <c r="M185">
        <f t="shared" si="2"/>
        <v>43</v>
      </c>
    </row>
    <row r="186" spans="11:13" x14ac:dyDescent="0.25">
      <c r="K186">
        <v>73</v>
      </c>
      <c r="L186">
        <v>116</v>
      </c>
      <c r="M186">
        <f t="shared" si="2"/>
        <v>43</v>
      </c>
    </row>
    <row r="187" spans="11:13" x14ac:dyDescent="0.25">
      <c r="K187">
        <v>72</v>
      </c>
      <c r="L187">
        <v>115</v>
      </c>
      <c r="M187">
        <f t="shared" si="2"/>
        <v>43</v>
      </c>
    </row>
    <row r="188" spans="11:13" x14ac:dyDescent="0.25">
      <c r="K188">
        <v>65</v>
      </c>
      <c r="L188">
        <v>108</v>
      </c>
      <c r="M188">
        <f t="shared" si="2"/>
        <v>43</v>
      </c>
    </row>
    <row r="189" spans="11:13" x14ac:dyDescent="0.25">
      <c r="K189">
        <v>59</v>
      </c>
      <c r="L189">
        <v>102</v>
      </c>
      <c r="M189">
        <f t="shared" si="2"/>
        <v>43</v>
      </c>
    </row>
    <row r="190" spans="11:13" x14ac:dyDescent="0.25">
      <c r="K190">
        <v>65</v>
      </c>
      <c r="L190">
        <v>108</v>
      </c>
      <c r="M190">
        <f t="shared" si="2"/>
        <v>43</v>
      </c>
    </row>
    <row r="191" spans="11:13" x14ac:dyDescent="0.25">
      <c r="K191">
        <v>65</v>
      </c>
      <c r="L191">
        <v>108</v>
      </c>
      <c r="M191">
        <f t="shared" si="2"/>
        <v>43</v>
      </c>
    </row>
    <row r="192" spans="11:13" x14ac:dyDescent="0.25">
      <c r="K192">
        <v>55</v>
      </c>
      <c r="L192">
        <v>98</v>
      </c>
      <c r="M192">
        <f t="shared" si="2"/>
        <v>43</v>
      </c>
    </row>
    <row r="193" spans="11:13" x14ac:dyDescent="0.25">
      <c r="K193">
        <v>58</v>
      </c>
      <c r="L193">
        <v>101</v>
      </c>
      <c r="M193">
        <f t="shared" si="2"/>
        <v>43</v>
      </c>
    </row>
    <row r="194" spans="11:13" x14ac:dyDescent="0.25">
      <c r="K194">
        <v>53</v>
      </c>
      <c r="L194">
        <v>96</v>
      </c>
      <c r="M194">
        <f t="shared" si="2"/>
        <v>43</v>
      </c>
    </row>
    <row r="195" spans="11:13" x14ac:dyDescent="0.25">
      <c r="K195">
        <v>55</v>
      </c>
      <c r="L195">
        <v>98</v>
      </c>
      <c r="M195">
        <f t="shared" si="2"/>
        <v>43</v>
      </c>
    </row>
    <row r="196" spans="11:13" x14ac:dyDescent="0.25">
      <c r="K196">
        <v>72</v>
      </c>
      <c r="L196">
        <v>115</v>
      </c>
      <c r="M196">
        <f t="shared" ref="M196:M259" si="3">L196-K196</f>
        <v>43</v>
      </c>
    </row>
    <row r="197" spans="11:13" x14ac:dyDescent="0.25">
      <c r="K197">
        <v>72</v>
      </c>
      <c r="L197">
        <v>115</v>
      </c>
      <c r="M197">
        <f t="shared" si="3"/>
        <v>43</v>
      </c>
    </row>
    <row r="198" spans="11:13" x14ac:dyDescent="0.25">
      <c r="K198">
        <v>72</v>
      </c>
      <c r="L198">
        <v>115</v>
      </c>
      <c r="M198">
        <f t="shared" si="3"/>
        <v>43</v>
      </c>
    </row>
    <row r="199" spans="11:13" x14ac:dyDescent="0.25">
      <c r="K199">
        <v>63</v>
      </c>
      <c r="L199">
        <v>106</v>
      </c>
      <c r="M199">
        <f t="shared" si="3"/>
        <v>43</v>
      </c>
    </row>
    <row r="200" spans="11:13" x14ac:dyDescent="0.25">
      <c r="K200">
        <v>72</v>
      </c>
      <c r="L200">
        <v>115</v>
      </c>
      <c r="M200">
        <f t="shared" si="3"/>
        <v>43</v>
      </c>
    </row>
    <row r="201" spans="11:13" x14ac:dyDescent="0.25">
      <c r="K201">
        <v>72</v>
      </c>
      <c r="L201">
        <v>115</v>
      </c>
      <c r="M201">
        <f t="shared" si="3"/>
        <v>43</v>
      </c>
    </row>
    <row r="202" spans="11:13" x14ac:dyDescent="0.25">
      <c r="K202">
        <v>65</v>
      </c>
      <c r="L202">
        <v>108</v>
      </c>
      <c r="M202">
        <f t="shared" si="3"/>
        <v>43</v>
      </c>
    </row>
    <row r="203" spans="11:13" x14ac:dyDescent="0.25">
      <c r="K203">
        <v>72</v>
      </c>
      <c r="L203">
        <v>115</v>
      </c>
      <c r="M203">
        <f t="shared" si="3"/>
        <v>43</v>
      </c>
    </row>
    <row r="204" spans="11:13" x14ac:dyDescent="0.25">
      <c r="K204">
        <v>62</v>
      </c>
      <c r="L204">
        <v>105</v>
      </c>
      <c r="M204">
        <f t="shared" si="3"/>
        <v>43</v>
      </c>
    </row>
    <row r="205" spans="11:13" x14ac:dyDescent="0.25">
      <c r="K205">
        <v>72</v>
      </c>
      <c r="L205">
        <v>115</v>
      </c>
      <c r="M205">
        <f t="shared" si="3"/>
        <v>43</v>
      </c>
    </row>
    <row r="206" spans="11:13" x14ac:dyDescent="0.25">
      <c r="K206">
        <v>72</v>
      </c>
      <c r="L206">
        <v>115</v>
      </c>
      <c r="M206">
        <f t="shared" si="3"/>
        <v>43</v>
      </c>
    </row>
    <row r="207" spans="11:13" x14ac:dyDescent="0.25">
      <c r="K207">
        <v>72</v>
      </c>
      <c r="L207">
        <v>115</v>
      </c>
      <c r="M207">
        <f t="shared" si="3"/>
        <v>43</v>
      </c>
    </row>
    <row r="208" spans="11:13" x14ac:dyDescent="0.25">
      <c r="K208">
        <v>72</v>
      </c>
      <c r="L208">
        <v>115</v>
      </c>
      <c r="M208">
        <f t="shared" si="3"/>
        <v>43</v>
      </c>
    </row>
    <row r="209" spans="11:13" x14ac:dyDescent="0.25">
      <c r="K209">
        <v>64</v>
      </c>
      <c r="L209">
        <v>107</v>
      </c>
      <c r="M209">
        <f t="shared" si="3"/>
        <v>43</v>
      </c>
    </row>
    <row r="210" spans="11:13" x14ac:dyDescent="0.25">
      <c r="K210">
        <v>64</v>
      </c>
      <c r="L210">
        <v>107</v>
      </c>
      <c r="M210">
        <f t="shared" si="3"/>
        <v>43</v>
      </c>
    </row>
    <row r="211" spans="11:13" x14ac:dyDescent="0.25">
      <c r="K211">
        <v>72</v>
      </c>
      <c r="L211">
        <v>116</v>
      </c>
      <c r="M211">
        <f t="shared" si="3"/>
        <v>44</v>
      </c>
    </row>
    <row r="212" spans="11:13" x14ac:dyDescent="0.25">
      <c r="K212">
        <v>72</v>
      </c>
      <c r="L212">
        <v>116</v>
      </c>
      <c r="M212">
        <f t="shared" si="3"/>
        <v>44</v>
      </c>
    </row>
    <row r="213" spans="11:13" x14ac:dyDescent="0.25">
      <c r="K213">
        <v>72</v>
      </c>
      <c r="L213">
        <v>116</v>
      </c>
      <c r="M213">
        <f t="shared" si="3"/>
        <v>44</v>
      </c>
    </row>
    <row r="214" spans="11:13" x14ac:dyDescent="0.25">
      <c r="K214">
        <v>72</v>
      </c>
      <c r="L214">
        <v>116</v>
      </c>
      <c r="M214">
        <f t="shared" si="3"/>
        <v>44</v>
      </c>
    </row>
    <row r="215" spans="11:13" x14ac:dyDescent="0.25">
      <c r="K215">
        <v>77</v>
      </c>
      <c r="L215">
        <v>121</v>
      </c>
      <c r="M215">
        <f t="shared" si="3"/>
        <v>44</v>
      </c>
    </row>
    <row r="216" spans="11:13" x14ac:dyDescent="0.25">
      <c r="K216">
        <v>65</v>
      </c>
      <c r="L216">
        <v>109</v>
      </c>
      <c r="M216">
        <f t="shared" si="3"/>
        <v>44</v>
      </c>
    </row>
    <row r="217" spans="11:13" x14ac:dyDescent="0.25">
      <c r="K217">
        <v>70</v>
      </c>
      <c r="L217">
        <v>114</v>
      </c>
      <c r="M217">
        <f t="shared" si="3"/>
        <v>44</v>
      </c>
    </row>
    <row r="218" spans="11:13" x14ac:dyDescent="0.25">
      <c r="K218">
        <v>63</v>
      </c>
      <c r="L218">
        <v>107</v>
      </c>
      <c r="M218">
        <f t="shared" si="3"/>
        <v>44</v>
      </c>
    </row>
    <row r="219" spans="11:13" x14ac:dyDescent="0.25">
      <c r="K219">
        <v>63</v>
      </c>
      <c r="L219">
        <v>107</v>
      </c>
      <c r="M219">
        <f t="shared" si="3"/>
        <v>44</v>
      </c>
    </row>
    <row r="220" spans="11:13" x14ac:dyDescent="0.25">
      <c r="K220">
        <v>63</v>
      </c>
      <c r="L220">
        <v>107</v>
      </c>
      <c r="M220">
        <f t="shared" si="3"/>
        <v>44</v>
      </c>
    </row>
    <row r="221" spans="11:13" x14ac:dyDescent="0.25">
      <c r="K221">
        <v>63</v>
      </c>
      <c r="L221">
        <v>107</v>
      </c>
      <c r="M221">
        <f t="shared" si="3"/>
        <v>44</v>
      </c>
    </row>
    <row r="222" spans="11:13" x14ac:dyDescent="0.25">
      <c r="K222">
        <v>68</v>
      </c>
      <c r="L222">
        <v>112</v>
      </c>
      <c r="M222">
        <f t="shared" si="3"/>
        <v>44</v>
      </c>
    </row>
    <row r="223" spans="11:13" x14ac:dyDescent="0.25">
      <c r="K223">
        <v>72</v>
      </c>
      <c r="L223">
        <v>116</v>
      </c>
      <c r="M223">
        <f t="shared" si="3"/>
        <v>44</v>
      </c>
    </row>
    <row r="224" spans="11:13" x14ac:dyDescent="0.25">
      <c r="K224">
        <v>72</v>
      </c>
      <c r="L224">
        <v>116</v>
      </c>
      <c r="M224">
        <f t="shared" si="3"/>
        <v>44</v>
      </c>
    </row>
    <row r="225" spans="11:13" x14ac:dyDescent="0.25">
      <c r="K225">
        <v>63</v>
      </c>
      <c r="L225">
        <v>107</v>
      </c>
      <c r="M225">
        <f t="shared" si="3"/>
        <v>44</v>
      </c>
    </row>
    <row r="226" spans="11:13" x14ac:dyDescent="0.25">
      <c r="K226">
        <v>68</v>
      </c>
      <c r="L226">
        <v>112</v>
      </c>
      <c r="M226">
        <f t="shared" si="3"/>
        <v>44</v>
      </c>
    </row>
    <row r="227" spans="11:13" x14ac:dyDescent="0.25">
      <c r="K227">
        <v>70</v>
      </c>
      <c r="L227">
        <v>114</v>
      </c>
      <c r="M227">
        <f t="shared" si="3"/>
        <v>44</v>
      </c>
    </row>
    <row r="228" spans="11:13" x14ac:dyDescent="0.25">
      <c r="K228">
        <v>63</v>
      </c>
      <c r="L228">
        <v>107</v>
      </c>
      <c r="M228">
        <f t="shared" si="3"/>
        <v>44</v>
      </c>
    </row>
    <row r="229" spans="11:13" x14ac:dyDescent="0.25">
      <c r="K229">
        <v>63</v>
      </c>
      <c r="L229">
        <v>107</v>
      </c>
      <c r="M229">
        <f t="shared" si="3"/>
        <v>44</v>
      </c>
    </row>
    <row r="230" spans="11:13" x14ac:dyDescent="0.25">
      <c r="K230">
        <v>68</v>
      </c>
      <c r="L230">
        <v>112</v>
      </c>
      <c r="M230">
        <f t="shared" si="3"/>
        <v>44</v>
      </c>
    </row>
    <row r="231" spans="11:13" x14ac:dyDescent="0.25">
      <c r="K231">
        <v>65</v>
      </c>
      <c r="L231">
        <v>109</v>
      </c>
      <c r="M231">
        <f t="shared" si="3"/>
        <v>44</v>
      </c>
    </row>
    <row r="232" spans="11:13" x14ac:dyDescent="0.25">
      <c r="K232">
        <v>63</v>
      </c>
      <c r="L232">
        <v>107</v>
      </c>
      <c r="M232">
        <f t="shared" si="3"/>
        <v>44</v>
      </c>
    </row>
    <row r="233" spans="11:13" x14ac:dyDescent="0.25">
      <c r="K233">
        <v>65</v>
      </c>
      <c r="L233">
        <v>109</v>
      </c>
      <c r="M233">
        <f t="shared" si="3"/>
        <v>44</v>
      </c>
    </row>
    <row r="234" spans="11:13" x14ac:dyDescent="0.25">
      <c r="K234">
        <v>63</v>
      </c>
      <c r="L234">
        <v>107</v>
      </c>
      <c r="M234">
        <f t="shared" si="3"/>
        <v>44</v>
      </c>
    </row>
    <row r="235" spans="11:13" x14ac:dyDescent="0.25">
      <c r="K235">
        <v>63</v>
      </c>
      <c r="L235">
        <v>107</v>
      </c>
      <c r="M235">
        <f t="shared" si="3"/>
        <v>44</v>
      </c>
    </row>
    <row r="236" spans="11:13" x14ac:dyDescent="0.25">
      <c r="K236">
        <v>63</v>
      </c>
      <c r="L236">
        <v>107</v>
      </c>
      <c r="M236">
        <f t="shared" si="3"/>
        <v>44</v>
      </c>
    </row>
    <row r="237" spans="11:13" x14ac:dyDescent="0.25">
      <c r="K237">
        <v>63</v>
      </c>
      <c r="L237">
        <v>107</v>
      </c>
      <c r="M237">
        <f t="shared" si="3"/>
        <v>44</v>
      </c>
    </row>
    <row r="238" spans="11:13" x14ac:dyDescent="0.25">
      <c r="K238">
        <v>70</v>
      </c>
      <c r="L238">
        <v>114</v>
      </c>
      <c r="M238">
        <f t="shared" si="3"/>
        <v>44</v>
      </c>
    </row>
    <row r="239" spans="11:13" x14ac:dyDescent="0.25">
      <c r="K239">
        <v>70</v>
      </c>
      <c r="L239">
        <v>114</v>
      </c>
      <c r="M239">
        <f t="shared" si="3"/>
        <v>44</v>
      </c>
    </row>
    <row r="240" spans="11:13" x14ac:dyDescent="0.25">
      <c r="K240">
        <v>65</v>
      </c>
      <c r="L240">
        <v>109</v>
      </c>
      <c r="M240">
        <f t="shared" si="3"/>
        <v>44</v>
      </c>
    </row>
    <row r="241" spans="11:13" x14ac:dyDescent="0.25">
      <c r="K241">
        <v>65</v>
      </c>
      <c r="L241">
        <v>109</v>
      </c>
      <c r="M241">
        <f t="shared" si="3"/>
        <v>44</v>
      </c>
    </row>
    <row r="242" spans="11:13" x14ac:dyDescent="0.25">
      <c r="K242">
        <v>65</v>
      </c>
      <c r="L242">
        <v>109</v>
      </c>
      <c r="M242">
        <f t="shared" si="3"/>
        <v>44</v>
      </c>
    </row>
    <row r="243" spans="11:13" x14ac:dyDescent="0.25">
      <c r="K243">
        <v>65</v>
      </c>
      <c r="L243">
        <v>109</v>
      </c>
      <c r="M243">
        <f t="shared" si="3"/>
        <v>44</v>
      </c>
    </row>
    <row r="244" spans="11:13" x14ac:dyDescent="0.25">
      <c r="K244">
        <v>68</v>
      </c>
      <c r="L244">
        <v>112</v>
      </c>
      <c r="M244">
        <f t="shared" si="3"/>
        <v>44</v>
      </c>
    </row>
    <row r="245" spans="11:13" x14ac:dyDescent="0.25">
      <c r="K245">
        <v>68</v>
      </c>
      <c r="L245">
        <v>112</v>
      </c>
      <c r="M245">
        <f t="shared" si="3"/>
        <v>44</v>
      </c>
    </row>
    <row r="246" spans="11:13" x14ac:dyDescent="0.25">
      <c r="K246">
        <v>69</v>
      </c>
      <c r="L246">
        <v>113</v>
      </c>
      <c r="M246">
        <f t="shared" si="3"/>
        <v>44</v>
      </c>
    </row>
    <row r="247" spans="11:13" x14ac:dyDescent="0.25">
      <c r="K247">
        <v>61</v>
      </c>
      <c r="L247">
        <v>105</v>
      </c>
      <c r="M247">
        <f t="shared" si="3"/>
        <v>44</v>
      </c>
    </row>
    <row r="248" spans="11:13" x14ac:dyDescent="0.25">
      <c r="K248">
        <v>72</v>
      </c>
      <c r="L248">
        <v>116</v>
      </c>
      <c r="M248">
        <f t="shared" si="3"/>
        <v>44</v>
      </c>
    </row>
    <row r="249" spans="11:13" x14ac:dyDescent="0.25">
      <c r="K249">
        <v>72</v>
      </c>
      <c r="L249">
        <v>116</v>
      </c>
      <c r="M249">
        <f t="shared" si="3"/>
        <v>44</v>
      </c>
    </row>
    <row r="250" spans="11:13" x14ac:dyDescent="0.25">
      <c r="K250">
        <v>72</v>
      </c>
      <c r="L250">
        <v>116</v>
      </c>
      <c r="M250">
        <f t="shared" si="3"/>
        <v>44</v>
      </c>
    </row>
    <row r="251" spans="11:13" x14ac:dyDescent="0.25">
      <c r="K251">
        <v>72</v>
      </c>
      <c r="L251">
        <v>116</v>
      </c>
      <c r="M251">
        <f t="shared" si="3"/>
        <v>44</v>
      </c>
    </row>
    <row r="252" spans="11:13" x14ac:dyDescent="0.25">
      <c r="K252">
        <v>68</v>
      </c>
      <c r="L252">
        <v>112</v>
      </c>
      <c r="M252">
        <f t="shared" si="3"/>
        <v>44</v>
      </c>
    </row>
    <row r="253" spans="11:13" x14ac:dyDescent="0.25">
      <c r="K253">
        <v>65</v>
      </c>
      <c r="L253">
        <v>109</v>
      </c>
      <c r="M253">
        <f t="shared" si="3"/>
        <v>44</v>
      </c>
    </row>
    <row r="254" spans="11:13" x14ac:dyDescent="0.25">
      <c r="K254">
        <v>65</v>
      </c>
      <c r="L254">
        <v>109</v>
      </c>
      <c r="M254">
        <f t="shared" si="3"/>
        <v>44</v>
      </c>
    </row>
    <row r="255" spans="11:13" x14ac:dyDescent="0.25">
      <c r="K255">
        <v>51</v>
      </c>
      <c r="L255">
        <v>95</v>
      </c>
      <c r="M255">
        <f t="shared" si="3"/>
        <v>44</v>
      </c>
    </row>
    <row r="256" spans="11:13" x14ac:dyDescent="0.25">
      <c r="K256">
        <v>71</v>
      </c>
      <c r="L256">
        <v>115</v>
      </c>
      <c r="M256">
        <f t="shared" si="3"/>
        <v>44</v>
      </c>
    </row>
    <row r="257" spans="11:13" x14ac:dyDescent="0.25">
      <c r="K257">
        <v>72</v>
      </c>
      <c r="L257">
        <v>116</v>
      </c>
      <c r="M257">
        <f t="shared" si="3"/>
        <v>44</v>
      </c>
    </row>
    <row r="258" spans="11:13" x14ac:dyDescent="0.25">
      <c r="K258">
        <v>72</v>
      </c>
      <c r="L258">
        <v>116</v>
      </c>
      <c r="M258">
        <f t="shared" si="3"/>
        <v>44</v>
      </c>
    </row>
    <row r="259" spans="11:13" x14ac:dyDescent="0.25">
      <c r="K259">
        <v>72</v>
      </c>
      <c r="L259">
        <v>116</v>
      </c>
      <c r="M259">
        <f t="shared" si="3"/>
        <v>44</v>
      </c>
    </row>
    <row r="260" spans="11:13" x14ac:dyDescent="0.25">
      <c r="K260">
        <v>65</v>
      </c>
      <c r="L260">
        <v>109</v>
      </c>
      <c r="M260">
        <f t="shared" ref="M260:M323" si="4">L260-K260</f>
        <v>44</v>
      </c>
    </row>
    <row r="261" spans="11:13" x14ac:dyDescent="0.25">
      <c r="K261">
        <v>65</v>
      </c>
      <c r="L261">
        <v>109</v>
      </c>
      <c r="M261">
        <f t="shared" si="4"/>
        <v>44</v>
      </c>
    </row>
    <row r="262" spans="11:13" x14ac:dyDescent="0.25">
      <c r="K262">
        <v>65</v>
      </c>
      <c r="L262">
        <v>109</v>
      </c>
      <c r="M262">
        <f t="shared" si="4"/>
        <v>44</v>
      </c>
    </row>
    <row r="263" spans="11:13" x14ac:dyDescent="0.25">
      <c r="K263">
        <v>70</v>
      </c>
      <c r="L263">
        <v>114</v>
      </c>
      <c r="M263">
        <f t="shared" si="4"/>
        <v>44</v>
      </c>
    </row>
    <row r="264" spans="11:13" x14ac:dyDescent="0.25">
      <c r="K264">
        <v>56</v>
      </c>
      <c r="L264">
        <v>100</v>
      </c>
      <c r="M264">
        <f t="shared" si="4"/>
        <v>44</v>
      </c>
    </row>
    <row r="265" spans="11:13" x14ac:dyDescent="0.25">
      <c r="K265">
        <v>56</v>
      </c>
      <c r="L265">
        <v>100</v>
      </c>
      <c r="M265">
        <f t="shared" si="4"/>
        <v>44</v>
      </c>
    </row>
    <row r="266" spans="11:13" x14ac:dyDescent="0.25">
      <c r="K266">
        <v>70</v>
      </c>
      <c r="L266">
        <v>114</v>
      </c>
      <c r="M266">
        <f t="shared" si="4"/>
        <v>44</v>
      </c>
    </row>
    <row r="267" spans="11:13" x14ac:dyDescent="0.25">
      <c r="K267">
        <v>63</v>
      </c>
      <c r="L267">
        <v>107</v>
      </c>
      <c r="M267">
        <f t="shared" si="4"/>
        <v>44</v>
      </c>
    </row>
    <row r="268" spans="11:13" x14ac:dyDescent="0.25">
      <c r="K268">
        <v>63</v>
      </c>
      <c r="L268">
        <v>107</v>
      </c>
      <c r="M268">
        <f t="shared" si="4"/>
        <v>44</v>
      </c>
    </row>
    <row r="269" spans="11:13" x14ac:dyDescent="0.25">
      <c r="K269">
        <v>63</v>
      </c>
      <c r="L269">
        <v>107</v>
      </c>
      <c r="M269">
        <f t="shared" si="4"/>
        <v>44</v>
      </c>
    </row>
    <row r="270" spans="11:13" x14ac:dyDescent="0.25">
      <c r="K270">
        <v>63</v>
      </c>
      <c r="L270">
        <v>107</v>
      </c>
      <c r="M270">
        <f t="shared" si="4"/>
        <v>44</v>
      </c>
    </row>
    <row r="271" spans="11:13" x14ac:dyDescent="0.25">
      <c r="K271">
        <v>73</v>
      </c>
      <c r="L271">
        <v>117</v>
      </c>
      <c r="M271">
        <f t="shared" si="4"/>
        <v>44</v>
      </c>
    </row>
    <row r="272" spans="11:13" x14ac:dyDescent="0.25">
      <c r="K272">
        <v>73</v>
      </c>
      <c r="L272">
        <v>117</v>
      </c>
      <c r="M272">
        <f t="shared" si="4"/>
        <v>44</v>
      </c>
    </row>
    <row r="273" spans="11:13" x14ac:dyDescent="0.25">
      <c r="K273">
        <v>73</v>
      </c>
      <c r="L273">
        <v>117</v>
      </c>
      <c r="M273">
        <f t="shared" si="4"/>
        <v>44</v>
      </c>
    </row>
    <row r="274" spans="11:13" x14ac:dyDescent="0.25">
      <c r="K274">
        <v>73</v>
      </c>
      <c r="L274">
        <v>117</v>
      </c>
      <c r="M274">
        <f t="shared" si="4"/>
        <v>44</v>
      </c>
    </row>
    <row r="275" spans="11:13" x14ac:dyDescent="0.25">
      <c r="K275">
        <v>72</v>
      </c>
      <c r="L275">
        <v>116</v>
      </c>
      <c r="M275">
        <f t="shared" si="4"/>
        <v>44</v>
      </c>
    </row>
    <row r="276" spans="11:13" x14ac:dyDescent="0.25">
      <c r="K276">
        <v>59</v>
      </c>
      <c r="L276">
        <v>103</v>
      </c>
      <c r="M276">
        <f t="shared" si="4"/>
        <v>44</v>
      </c>
    </row>
    <row r="277" spans="11:13" x14ac:dyDescent="0.25">
      <c r="K277">
        <v>65</v>
      </c>
      <c r="L277">
        <v>109</v>
      </c>
      <c r="M277">
        <f t="shared" si="4"/>
        <v>44</v>
      </c>
    </row>
    <row r="278" spans="11:13" x14ac:dyDescent="0.25">
      <c r="K278">
        <v>72</v>
      </c>
      <c r="L278">
        <v>116</v>
      </c>
      <c r="M278">
        <f t="shared" si="4"/>
        <v>44</v>
      </c>
    </row>
    <row r="279" spans="11:13" x14ac:dyDescent="0.25">
      <c r="K279">
        <v>72</v>
      </c>
      <c r="L279">
        <v>116</v>
      </c>
      <c r="M279">
        <f t="shared" si="4"/>
        <v>44</v>
      </c>
    </row>
    <row r="280" spans="11:13" x14ac:dyDescent="0.25">
      <c r="K280">
        <v>72</v>
      </c>
      <c r="L280">
        <v>116</v>
      </c>
      <c r="M280">
        <f t="shared" si="4"/>
        <v>44</v>
      </c>
    </row>
    <row r="281" spans="11:13" x14ac:dyDescent="0.25">
      <c r="K281">
        <v>63</v>
      </c>
      <c r="L281">
        <v>107</v>
      </c>
      <c r="M281">
        <f t="shared" si="4"/>
        <v>44</v>
      </c>
    </row>
    <row r="282" spans="11:13" x14ac:dyDescent="0.25">
      <c r="K282">
        <v>72</v>
      </c>
      <c r="L282">
        <v>116</v>
      </c>
      <c r="M282">
        <f t="shared" si="4"/>
        <v>44</v>
      </c>
    </row>
    <row r="283" spans="11:13" x14ac:dyDescent="0.25">
      <c r="K283">
        <v>72</v>
      </c>
      <c r="L283">
        <v>116</v>
      </c>
      <c r="M283">
        <f t="shared" si="4"/>
        <v>44</v>
      </c>
    </row>
    <row r="284" spans="11:13" x14ac:dyDescent="0.25">
      <c r="K284">
        <v>72</v>
      </c>
      <c r="L284">
        <v>116</v>
      </c>
      <c r="M284">
        <f t="shared" si="4"/>
        <v>44</v>
      </c>
    </row>
    <row r="285" spans="11:13" x14ac:dyDescent="0.25">
      <c r="K285">
        <v>72</v>
      </c>
      <c r="L285">
        <v>116</v>
      </c>
      <c r="M285">
        <f t="shared" si="4"/>
        <v>44</v>
      </c>
    </row>
    <row r="286" spans="11:13" x14ac:dyDescent="0.25">
      <c r="K286">
        <v>72</v>
      </c>
      <c r="L286">
        <v>116</v>
      </c>
      <c r="M286">
        <f t="shared" si="4"/>
        <v>44</v>
      </c>
    </row>
    <row r="287" spans="11:13" x14ac:dyDescent="0.25">
      <c r="K287">
        <v>72</v>
      </c>
      <c r="L287">
        <v>116</v>
      </c>
      <c r="M287">
        <f t="shared" si="4"/>
        <v>44</v>
      </c>
    </row>
    <row r="288" spans="11:13" x14ac:dyDescent="0.25">
      <c r="K288">
        <v>72</v>
      </c>
      <c r="L288">
        <v>116</v>
      </c>
      <c r="M288">
        <f t="shared" si="4"/>
        <v>44</v>
      </c>
    </row>
    <row r="289" spans="11:13" x14ac:dyDescent="0.25">
      <c r="K289">
        <v>72</v>
      </c>
      <c r="L289">
        <v>116</v>
      </c>
      <c r="M289">
        <f t="shared" si="4"/>
        <v>44</v>
      </c>
    </row>
    <row r="290" spans="11:13" x14ac:dyDescent="0.25">
      <c r="K290">
        <v>72</v>
      </c>
      <c r="L290">
        <v>116</v>
      </c>
      <c r="M290">
        <f t="shared" si="4"/>
        <v>44</v>
      </c>
    </row>
    <row r="291" spans="11:13" x14ac:dyDescent="0.25">
      <c r="K291">
        <v>72</v>
      </c>
      <c r="L291">
        <v>116</v>
      </c>
      <c r="M291">
        <f t="shared" si="4"/>
        <v>44</v>
      </c>
    </row>
    <row r="292" spans="11:13" x14ac:dyDescent="0.25">
      <c r="K292">
        <v>73</v>
      </c>
      <c r="L292">
        <v>117</v>
      </c>
      <c r="M292">
        <f t="shared" si="4"/>
        <v>44</v>
      </c>
    </row>
    <row r="293" spans="11:13" x14ac:dyDescent="0.25">
      <c r="K293">
        <v>63</v>
      </c>
      <c r="L293">
        <v>108</v>
      </c>
      <c r="M293">
        <f t="shared" si="4"/>
        <v>45</v>
      </c>
    </row>
    <row r="294" spans="11:13" x14ac:dyDescent="0.25">
      <c r="K294">
        <v>63</v>
      </c>
      <c r="L294">
        <v>108</v>
      </c>
      <c r="M294">
        <f t="shared" si="4"/>
        <v>45</v>
      </c>
    </row>
    <row r="295" spans="11:13" x14ac:dyDescent="0.25">
      <c r="K295">
        <v>68</v>
      </c>
      <c r="L295">
        <v>113</v>
      </c>
      <c r="M295">
        <f t="shared" si="4"/>
        <v>45</v>
      </c>
    </row>
    <row r="296" spans="11:13" x14ac:dyDescent="0.25">
      <c r="K296">
        <v>68</v>
      </c>
      <c r="L296">
        <v>113</v>
      </c>
      <c r="M296">
        <f t="shared" si="4"/>
        <v>45</v>
      </c>
    </row>
    <row r="297" spans="11:13" x14ac:dyDescent="0.25">
      <c r="K297">
        <v>65</v>
      </c>
      <c r="L297">
        <v>110</v>
      </c>
      <c r="M297">
        <f t="shared" si="4"/>
        <v>45</v>
      </c>
    </row>
    <row r="298" spans="11:13" x14ac:dyDescent="0.25">
      <c r="K298">
        <v>65</v>
      </c>
      <c r="L298">
        <v>110</v>
      </c>
      <c r="M298">
        <f t="shared" si="4"/>
        <v>45</v>
      </c>
    </row>
    <row r="299" spans="11:13" x14ac:dyDescent="0.25">
      <c r="K299">
        <v>65</v>
      </c>
      <c r="L299">
        <v>110</v>
      </c>
      <c r="M299">
        <f t="shared" si="4"/>
        <v>45</v>
      </c>
    </row>
    <row r="300" spans="11:13" x14ac:dyDescent="0.25">
      <c r="K300">
        <v>82</v>
      </c>
      <c r="L300">
        <v>127</v>
      </c>
      <c r="M300">
        <f t="shared" si="4"/>
        <v>45</v>
      </c>
    </row>
    <row r="301" spans="11:13" x14ac:dyDescent="0.25">
      <c r="K301">
        <v>82</v>
      </c>
      <c r="L301">
        <v>127</v>
      </c>
      <c r="M301">
        <f t="shared" si="4"/>
        <v>45</v>
      </c>
    </row>
    <row r="302" spans="11:13" x14ac:dyDescent="0.25">
      <c r="K302">
        <v>82</v>
      </c>
      <c r="L302">
        <v>127</v>
      </c>
      <c r="M302">
        <f t="shared" si="4"/>
        <v>45</v>
      </c>
    </row>
    <row r="303" spans="11:13" x14ac:dyDescent="0.25">
      <c r="K303">
        <v>82</v>
      </c>
      <c r="L303">
        <v>127</v>
      </c>
      <c r="M303">
        <f t="shared" si="4"/>
        <v>45</v>
      </c>
    </row>
    <row r="304" spans="11:13" x14ac:dyDescent="0.25">
      <c r="K304">
        <v>65</v>
      </c>
      <c r="L304">
        <v>110</v>
      </c>
      <c r="M304">
        <f t="shared" si="4"/>
        <v>45</v>
      </c>
    </row>
    <row r="305" spans="11:13" x14ac:dyDescent="0.25">
      <c r="K305">
        <v>65</v>
      </c>
      <c r="L305">
        <v>110</v>
      </c>
      <c r="M305">
        <f t="shared" si="4"/>
        <v>45</v>
      </c>
    </row>
    <row r="306" spans="11:13" x14ac:dyDescent="0.25">
      <c r="K306">
        <v>65</v>
      </c>
      <c r="L306">
        <v>110</v>
      </c>
      <c r="M306">
        <f t="shared" si="4"/>
        <v>45</v>
      </c>
    </row>
    <row r="307" spans="11:13" x14ac:dyDescent="0.25">
      <c r="K307">
        <v>65</v>
      </c>
      <c r="L307">
        <v>110</v>
      </c>
      <c r="M307">
        <f t="shared" si="4"/>
        <v>45</v>
      </c>
    </row>
    <row r="308" spans="11:13" x14ac:dyDescent="0.25">
      <c r="K308">
        <v>51</v>
      </c>
      <c r="L308">
        <v>96</v>
      </c>
      <c r="M308">
        <f t="shared" si="4"/>
        <v>45</v>
      </c>
    </row>
    <row r="309" spans="11:13" x14ac:dyDescent="0.25">
      <c r="K309">
        <v>51</v>
      </c>
      <c r="L309">
        <v>96</v>
      </c>
      <c r="M309">
        <f t="shared" si="4"/>
        <v>45</v>
      </c>
    </row>
    <row r="310" spans="11:13" x14ac:dyDescent="0.25">
      <c r="K310">
        <v>51</v>
      </c>
      <c r="L310">
        <v>96</v>
      </c>
      <c r="M310">
        <f t="shared" si="4"/>
        <v>45</v>
      </c>
    </row>
    <row r="311" spans="11:13" x14ac:dyDescent="0.25">
      <c r="K311">
        <v>65</v>
      </c>
      <c r="L311">
        <v>110</v>
      </c>
      <c r="M311">
        <f t="shared" si="4"/>
        <v>45</v>
      </c>
    </row>
    <row r="312" spans="11:13" x14ac:dyDescent="0.25">
      <c r="K312">
        <v>63</v>
      </c>
      <c r="L312">
        <v>108</v>
      </c>
      <c r="M312">
        <f t="shared" si="4"/>
        <v>45</v>
      </c>
    </row>
    <row r="313" spans="11:13" x14ac:dyDescent="0.25">
      <c r="K313">
        <v>63</v>
      </c>
      <c r="L313">
        <v>108</v>
      </c>
      <c r="M313">
        <f t="shared" si="4"/>
        <v>45</v>
      </c>
    </row>
    <row r="314" spans="11:13" x14ac:dyDescent="0.25">
      <c r="K314">
        <v>63</v>
      </c>
      <c r="L314">
        <v>108</v>
      </c>
      <c r="M314">
        <f t="shared" si="4"/>
        <v>45</v>
      </c>
    </row>
    <row r="315" spans="11:13" x14ac:dyDescent="0.25">
      <c r="K315">
        <v>63</v>
      </c>
      <c r="L315">
        <v>108</v>
      </c>
      <c r="M315">
        <f t="shared" si="4"/>
        <v>45</v>
      </c>
    </row>
    <row r="316" spans="11:13" x14ac:dyDescent="0.25">
      <c r="K316">
        <v>59</v>
      </c>
      <c r="L316">
        <v>104</v>
      </c>
      <c r="M316">
        <f t="shared" si="4"/>
        <v>45</v>
      </c>
    </row>
    <row r="317" spans="11:13" x14ac:dyDescent="0.25">
      <c r="K317">
        <v>78</v>
      </c>
      <c r="L317">
        <v>123</v>
      </c>
      <c r="M317">
        <f t="shared" si="4"/>
        <v>45</v>
      </c>
    </row>
    <row r="318" spans="11:13" x14ac:dyDescent="0.25">
      <c r="K318">
        <v>62</v>
      </c>
      <c r="L318">
        <v>107</v>
      </c>
      <c r="M318">
        <f t="shared" si="4"/>
        <v>45</v>
      </c>
    </row>
    <row r="319" spans="11:13" x14ac:dyDescent="0.25">
      <c r="K319">
        <v>78</v>
      </c>
      <c r="L319">
        <v>123</v>
      </c>
      <c r="M319">
        <f t="shared" si="4"/>
        <v>45</v>
      </c>
    </row>
    <row r="320" spans="11:13" x14ac:dyDescent="0.25">
      <c r="K320">
        <v>65</v>
      </c>
      <c r="L320">
        <v>110</v>
      </c>
      <c r="M320">
        <f t="shared" si="4"/>
        <v>45</v>
      </c>
    </row>
    <row r="321" spans="11:13" x14ac:dyDescent="0.25">
      <c r="K321">
        <v>65</v>
      </c>
      <c r="L321">
        <v>110</v>
      </c>
      <c r="M321">
        <f t="shared" si="4"/>
        <v>45</v>
      </c>
    </row>
    <row r="322" spans="11:13" x14ac:dyDescent="0.25">
      <c r="K322">
        <v>66</v>
      </c>
      <c r="L322">
        <v>111</v>
      </c>
      <c r="M322">
        <f t="shared" si="4"/>
        <v>45</v>
      </c>
    </row>
    <row r="323" spans="11:13" x14ac:dyDescent="0.25">
      <c r="K323">
        <v>66</v>
      </c>
      <c r="L323">
        <v>111</v>
      </c>
      <c r="M323">
        <f t="shared" si="4"/>
        <v>45</v>
      </c>
    </row>
    <row r="324" spans="11:13" x14ac:dyDescent="0.25">
      <c r="K324">
        <v>65</v>
      </c>
      <c r="L324">
        <v>110</v>
      </c>
      <c r="M324">
        <f t="shared" ref="M324:M387" si="5">L324-K324</f>
        <v>45</v>
      </c>
    </row>
    <row r="325" spans="11:13" x14ac:dyDescent="0.25">
      <c r="K325">
        <v>65</v>
      </c>
      <c r="L325">
        <v>110</v>
      </c>
      <c r="M325">
        <f t="shared" si="5"/>
        <v>45</v>
      </c>
    </row>
    <row r="326" spans="11:13" x14ac:dyDescent="0.25">
      <c r="K326">
        <v>66</v>
      </c>
      <c r="L326">
        <v>111</v>
      </c>
      <c r="M326">
        <f t="shared" si="5"/>
        <v>45</v>
      </c>
    </row>
    <row r="327" spans="11:13" x14ac:dyDescent="0.25">
      <c r="K327">
        <v>66</v>
      </c>
      <c r="L327">
        <v>111</v>
      </c>
      <c r="M327">
        <f t="shared" si="5"/>
        <v>45</v>
      </c>
    </row>
    <row r="328" spans="11:13" x14ac:dyDescent="0.25">
      <c r="K328">
        <v>70</v>
      </c>
      <c r="L328">
        <v>115</v>
      </c>
      <c r="M328">
        <f t="shared" si="5"/>
        <v>45</v>
      </c>
    </row>
    <row r="329" spans="11:13" x14ac:dyDescent="0.25">
      <c r="K329">
        <v>66</v>
      </c>
      <c r="L329">
        <v>112</v>
      </c>
      <c r="M329">
        <f t="shared" si="5"/>
        <v>46</v>
      </c>
    </row>
    <row r="330" spans="11:13" x14ac:dyDescent="0.25">
      <c r="K330">
        <v>66</v>
      </c>
      <c r="L330">
        <v>112</v>
      </c>
      <c r="M330">
        <f t="shared" si="5"/>
        <v>46</v>
      </c>
    </row>
    <row r="331" spans="11:13" x14ac:dyDescent="0.25">
      <c r="K331">
        <v>72</v>
      </c>
      <c r="L331">
        <v>118</v>
      </c>
      <c r="M331">
        <f t="shared" si="5"/>
        <v>46</v>
      </c>
    </row>
    <row r="332" spans="11:13" x14ac:dyDescent="0.25">
      <c r="K332">
        <v>66</v>
      </c>
      <c r="L332">
        <v>112</v>
      </c>
      <c r="M332">
        <f t="shared" si="5"/>
        <v>46</v>
      </c>
    </row>
    <row r="333" spans="11:13" x14ac:dyDescent="0.25">
      <c r="K333">
        <v>66</v>
      </c>
      <c r="L333">
        <v>112</v>
      </c>
      <c r="M333">
        <f t="shared" si="5"/>
        <v>46</v>
      </c>
    </row>
    <row r="334" spans="11:13" x14ac:dyDescent="0.25">
      <c r="K334">
        <v>66</v>
      </c>
      <c r="L334">
        <v>112</v>
      </c>
      <c r="M334">
        <f t="shared" si="5"/>
        <v>46</v>
      </c>
    </row>
    <row r="335" spans="11:13" x14ac:dyDescent="0.25">
      <c r="K335">
        <v>66</v>
      </c>
      <c r="L335">
        <v>112</v>
      </c>
      <c r="M335">
        <f t="shared" si="5"/>
        <v>46</v>
      </c>
    </row>
    <row r="336" spans="11:13" x14ac:dyDescent="0.25">
      <c r="K336">
        <v>66</v>
      </c>
      <c r="L336">
        <v>112</v>
      </c>
      <c r="M336">
        <f t="shared" si="5"/>
        <v>46</v>
      </c>
    </row>
    <row r="337" spans="11:13" x14ac:dyDescent="0.25">
      <c r="K337">
        <v>66</v>
      </c>
      <c r="L337">
        <v>112</v>
      </c>
      <c r="M337">
        <f t="shared" si="5"/>
        <v>46</v>
      </c>
    </row>
    <row r="338" spans="11:13" x14ac:dyDescent="0.25">
      <c r="K338">
        <v>66</v>
      </c>
      <c r="L338">
        <v>112</v>
      </c>
      <c r="M338">
        <f t="shared" si="5"/>
        <v>46</v>
      </c>
    </row>
    <row r="339" spans="11:13" x14ac:dyDescent="0.25">
      <c r="K339">
        <v>66</v>
      </c>
      <c r="L339">
        <v>112</v>
      </c>
      <c r="M339">
        <f t="shared" si="5"/>
        <v>46</v>
      </c>
    </row>
    <row r="340" spans="11:13" x14ac:dyDescent="0.25">
      <c r="K340">
        <v>66</v>
      </c>
      <c r="L340">
        <v>112</v>
      </c>
      <c r="M340">
        <f t="shared" si="5"/>
        <v>46</v>
      </c>
    </row>
    <row r="341" spans="11:13" x14ac:dyDescent="0.25">
      <c r="K341">
        <v>66</v>
      </c>
      <c r="L341">
        <v>112</v>
      </c>
      <c r="M341">
        <f t="shared" si="5"/>
        <v>46</v>
      </c>
    </row>
    <row r="342" spans="11:13" x14ac:dyDescent="0.25">
      <c r="K342">
        <v>66</v>
      </c>
      <c r="L342">
        <v>112</v>
      </c>
      <c r="M342">
        <f t="shared" si="5"/>
        <v>46</v>
      </c>
    </row>
    <row r="343" spans="11:13" x14ac:dyDescent="0.25">
      <c r="K343">
        <v>64</v>
      </c>
      <c r="L343">
        <v>110</v>
      </c>
      <c r="M343">
        <f t="shared" si="5"/>
        <v>46</v>
      </c>
    </row>
    <row r="344" spans="11:13" x14ac:dyDescent="0.25">
      <c r="K344">
        <v>64</v>
      </c>
      <c r="L344">
        <v>110</v>
      </c>
      <c r="M344">
        <f t="shared" si="5"/>
        <v>46</v>
      </c>
    </row>
    <row r="345" spans="11:13" x14ac:dyDescent="0.25">
      <c r="K345">
        <v>64</v>
      </c>
      <c r="L345">
        <v>110</v>
      </c>
      <c r="M345">
        <f t="shared" si="5"/>
        <v>46</v>
      </c>
    </row>
    <row r="346" spans="11:13" x14ac:dyDescent="0.25">
      <c r="K346">
        <v>64</v>
      </c>
      <c r="L346">
        <v>110</v>
      </c>
      <c r="M346">
        <f t="shared" si="5"/>
        <v>46</v>
      </c>
    </row>
    <row r="347" spans="11:13" x14ac:dyDescent="0.25">
      <c r="K347">
        <v>64</v>
      </c>
      <c r="L347">
        <v>110</v>
      </c>
      <c r="M347">
        <f t="shared" si="5"/>
        <v>46</v>
      </c>
    </row>
    <row r="348" spans="11:13" x14ac:dyDescent="0.25">
      <c r="K348">
        <v>64</v>
      </c>
      <c r="L348">
        <v>110</v>
      </c>
      <c r="M348">
        <f t="shared" si="5"/>
        <v>46</v>
      </c>
    </row>
    <row r="349" spans="11:13" x14ac:dyDescent="0.25">
      <c r="K349">
        <v>59</v>
      </c>
      <c r="L349">
        <v>105</v>
      </c>
      <c r="M349">
        <f t="shared" si="5"/>
        <v>46</v>
      </c>
    </row>
    <row r="350" spans="11:13" x14ac:dyDescent="0.25">
      <c r="K350">
        <v>63</v>
      </c>
      <c r="L350">
        <v>109</v>
      </c>
      <c r="M350">
        <f t="shared" si="5"/>
        <v>46</v>
      </c>
    </row>
    <row r="351" spans="11:13" x14ac:dyDescent="0.25">
      <c r="K351">
        <v>66</v>
      </c>
      <c r="L351">
        <v>112</v>
      </c>
      <c r="M351">
        <f t="shared" si="5"/>
        <v>46</v>
      </c>
    </row>
    <row r="352" spans="11:13" x14ac:dyDescent="0.25">
      <c r="K352">
        <v>64</v>
      </c>
      <c r="L352">
        <v>110</v>
      </c>
      <c r="M352">
        <f t="shared" si="5"/>
        <v>46</v>
      </c>
    </row>
    <row r="353" spans="11:13" x14ac:dyDescent="0.25">
      <c r="K353">
        <v>64</v>
      </c>
      <c r="L353">
        <v>110</v>
      </c>
      <c r="M353">
        <f t="shared" si="5"/>
        <v>46</v>
      </c>
    </row>
    <row r="354" spans="11:13" x14ac:dyDescent="0.25">
      <c r="K354">
        <v>64</v>
      </c>
      <c r="L354">
        <v>110</v>
      </c>
      <c r="M354">
        <f t="shared" si="5"/>
        <v>46</v>
      </c>
    </row>
    <row r="355" spans="11:13" x14ac:dyDescent="0.25">
      <c r="K355">
        <v>64</v>
      </c>
      <c r="L355">
        <v>110</v>
      </c>
      <c r="M355">
        <f t="shared" si="5"/>
        <v>46</v>
      </c>
    </row>
    <row r="356" spans="11:13" x14ac:dyDescent="0.25">
      <c r="K356">
        <v>64</v>
      </c>
      <c r="L356">
        <v>110</v>
      </c>
      <c r="M356">
        <f t="shared" si="5"/>
        <v>46</v>
      </c>
    </row>
    <row r="357" spans="11:13" x14ac:dyDescent="0.25">
      <c r="K357">
        <v>64</v>
      </c>
      <c r="L357">
        <v>110</v>
      </c>
      <c r="M357">
        <f t="shared" si="5"/>
        <v>46</v>
      </c>
    </row>
    <row r="358" spans="11:13" x14ac:dyDescent="0.25">
      <c r="K358">
        <v>64</v>
      </c>
      <c r="L358">
        <v>110</v>
      </c>
      <c r="M358">
        <f t="shared" si="5"/>
        <v>46</v>
      </c>
    </row>
    <row r="359" spans="11:13" x14ac:dyDescent="0.25">
      <c r="K359">
        <v>66</v>
      </c>
      <c r="L359">
        <v>112</v>
      </c>
      <c r="M359">
        <f t="shared" si="5"/>
        <v>46</v>
      </c>
    </row>
    <row r="360" spans="11:13" x14ac:dyDescent="0.25">
      <c r="K360">
        <v>66</v>
      </c>
      <c r="L360">
        <v>112</v>
      </c>
      <c r="M360">
        <f t="shared" si="5"/>
        <v>46</v>
      </c>
    </row>
    <row r="361" spans="11:13" x14ac:dyDescent="0.25">
      <c r="K361">
        <v>66</v>
      </c>
      <c r="L361">
        <v>112</v>
      </c>
      <c r="M361">
        <f t="shared" si="5"/>
        <v>46</v>
      </c>
    </row>
    <row r="362" spans="11:13" x14ac:dyDescent="0.25">
      <c r="K362">
        <v>66</v>
      </c>
      <c r="L362">
        <v>112</v>
      </c>
      <c r="M362">
        <f t="shared" si="5"/>
        <v>46</v>
      </c>
    </row>
    <row r="363" spans="11:13" x14ac:dyDescent="0.25">
      <c r="K363">
        <v>50</v>
      </c>
      <c r="L363">
        <v>96</v>
      </c>
      <c r="M363">
        <f t="shared" si="5"/>
        <v>46</v>
      </c>
    </row>
    <row r="364" spans="11:13" x14ac:dyDescent="0.25">
      <c r="K364">
        <v>50</v>
      </c>
      <c r="L364">
        <v>96</v>
      </c>
      <c r="M364">
        <f t="shared" si="5"/>
        <v>46</v>
      </c>
    </row>
    <row r="365" spans="11:13" x14ac:dyDescent="0.25">
      <c r="K365">
        <v>50</v>
      </c>
      <c r="L365">
        <v>96</v>
      </c>
      <c r="M365">
        <f t="shared" si="5"/>
        <v>46</v>
      </c>
    </row>
    <row r="366" spans="11:13" x14ac:dyDescent="0.25">
      <c r="K366">
        <v>82</v>
      </c>
      <c r="L366">
        <v>128</v>
      </c>
      <c r="M366">
        <f t="shared" si="5"/>
        <v>46</v>
      </c>
    </row>
    <row r="367" spans="11:13" x14ac:dyDescent="0.25">
      <c r="K367">
        <v>82</v>
      </c>
      <c r="L367">
        <v>128</v>
      </c>
      <c r="M367">
        <f t="shared" si="5"/>
        <v>46</v>
      </c>
    </row>
    <row r="368" spans="11:13" x14ac:dyDescent="0.25">
      <c r="K368">
        <v>82</v>
      </c>
      <c r="L368">
        <v>128</v>
      </c>
      <c r="M368">
        <f t="shared" si="5"/>
        <v>46</v>
      </c>
    </row>
    <row r="369" spans="11:13" x14ac:dyDescent="0.25">
      <c r="K369">
        <v>82</v>
      </c>
      <c r="L369">
        <v>128</v>
      </c>
      <c r="M369">
        <f t="shared" si="5"/>
        <v>46</v>
      </c>
    </row>
    <row r="370" spans="11:13" x14ac:dyDescent="0.25">
      <c r="K370">
        <v>66</v>
      </c>
      <c r="L370">
        <v>112</v>
      </c>
      <c r="M370">
        <f t="shared" si="5"/>
        <v>46</v>
      </c>
    </row>
    <row r="371" spans="11:13" x14ac:dyDescent="0.25">
      <c r="K371">
        <v>66</v>
      </c>
      <c r="L371">
        <v>112</v>
      </c>
      <c r="M371">
        <f t="shared" si="5"/>
        <v>46</v>
      </c>
    </row>
    <row r="372" spans="11:13" x14ac:dyDescent="0.25">
      <c r="K372">
        <v>51</v>
      </c>
      <c r="L372">
        <v>97</v>
      </c>
      <c r="M372">
        <f t="shared" si="5"/>
        <v>46</v>
      </c>
    </row>
    <row r="373" spans="11:13" x14ac:dyDescent="0.25">
      <c r="K373">
        <v>51</v>
      </c>
      <c r="L373">
        <v>97</v>
      </c>
      <c r="M373">
        <f t="shared" si="5"/>
        <v>46</v>
      </c>
    </row>
    <row r="374" spans="11:13" x14ac:dyDescent="0.25">
      <c r="K374">
        <v>66</v>
      </c>
      <c r="L374">
        <v>112</v>
      </c>
      <c r="M374">
        <f t="shared" si="5"/>
        <v>46</v>
      </c>
    </row>
    <row r="375" spans="11:13" x14ac:dyDescent="0.25">
      <c r="K375">
        <v>54</v>
      </c>
      <c r="L375">
        <v>100</v>
      </c>
      <c r="M375">
        <f t="shared" si="5"/>
        <v>46</v>
      </c>
    </row>
    <row r="376" spans="11:13" x14ac:dyDescent="0.25">
      <c r="K376">
        <v>51</v>
      </c>
      <c r="L376">
        <v>97</v>
      </c>
      <c r="M376">
        <f t="shared" si="5"/>
        <v>46</v>
      </c>
    </row>
    <row r="377" spans="11:13" x14ac:dyDescent="0.25">
      <c r="K377">
        <v>64</v>
      </c>
      <c r="L377">
        <v>110</v>
      </c>
      <c r="M377">
        <f t="shared" si="5"/>
        <v>46</v>
      </c>
    </row>
    <row r="378" spans="11:13" x14ac:dyDescent="0.25">
      <c r="K378">
        <v>66</v>
      </c>
      <c r="L378">
        <v>112</v>
      </c>
      <c r="M378">
        <f t="shared" si="5"/>
        <v>46</v>
      </c>
    </row>
    <row r="379" spans="11:13" x14ac:dyDescent="0.25">
      <c r="K379">
        <v>66</v>
      </c>
      <c r="L379">
        <v>112</v>
      </c>
      <c r="M379">
        <f t="shared" si="5"/>
        <v>46</v>
      </c>
    </row>
    <row r="380" spans="11:13" x14ac:dyDescent="0.25">
      <c r="K380">
        <v>66</v>
      </c>
      <c r="L380">
        <v>112</v>
      </c>
      <c r="M380">
        <f t="shared" si="5"/>
        <v>46</v>
      </c>
    </row>
    <row r="381" spans="11:13" x14ac:dyDescent="0.25">
      <c r="K381">
        <v>66</v>
      </c>
      <c r="L381">
        <v>112</v>
      </c>
      <c r="M381">
        <f t="shared" si="5"/>
        <v>46</v>
      </c>
    </row>
    <row r="382" spans="11:13" x14ac:dyDescent="0.25">
      <c r="K382">
        <v>64</v>
      </c>
      <c r="L382">
        <v>110</v>
      </c>
      <c r="M382">
        <f t="shared" si="5"/>
        <v>46</v>
      </c>
    </row>
    <row r="383" spans="11:13" x14ac:dyDescent="0.25">
      <c r="K383">
        <v>64</v>
      </c>
      <c r="L383">
        <v>110</v>
      </c>
      <c r="M383">
        <f t="shared" si="5"/>
        <v>46</v>
      </c>
    </row>
    <row r="384" spans="11:13" x14ac:dyDescent="0.25">
      <c r="K384">
        <v>64</v>
      </c>
      <c r="L384">
        <v>110</v>
      </c>
      <c r="M384">
        <f t="shared" si="5"/>
        <v>46</v>
      </c>
    </row>
    <row r="385" spans="11:13" x14ac:dyDescent="0.25">
      <c r="K385">
        <v>64</v>
      </c>
      <c r="L385">
        <v>110</v>
      </c>
      <c r="M385">
        <f t="shared" si="5"/>
        <v>46</v>
      </c>
    </row>
    <row r="386" spans="11:13" x14ac:dyDescent="0.25">
      <c r="K386">
        <v>64</v>
      </c>
      <c r="L386">
        <v>110</v>
      </c>
      <c r="M386">
        <f t="shared" si="5"/>
        <v>46</v>
      </c>
    </row>
    <row r="387" spans="11:13" x14ac:dyDescent="0.25">
      <c r="K387">
        <v>64</v>
      </c>
      <c r="L387">
        <v>110</v>
      </c>
      <c r="M387">
        <f t="shared" si="5"/>
        <v>46</v>
      </c>
    </row>
    <row r="388" spans="11:13" x14ac:dyDescent="0.25">
      <c r="K388">
        <v>66</v>
      </c>
      <c r="L388">
        <v>112</v>
      </c>
      <c r="M388">
        <f t="shared" ref="M388:M451" si="6">L388-K388</f>
        <v>46</v>
      </c>
    </row>
    <row r="389" spans="11:13" x14ac:dyDescent="0.25">
      <c r="K389">
        <v>66</v>
      </c>
      <c r="L389">
        <v>112</v>
      </c>
      <c r="M389">
        <f t="shared" si="6"/>
        <v>46</v>
      </c>
    </row>
    <row r="390" spans="11:13" x14ac:dyDescent="0.25">
      <c r="K390">
        <v>66</v>
      </c>
      <c r="L390">
        <v>112</v>
      </c>
      <c r="M390">
        <f t="shared" si="6"/>
        <v>46</v>
      </c>
    </row>
    <row r="391" spans="11:13" x14ac:dyDescent="0.25">
      <c r="K391">
        <v>78</v>
      </c>
      <c r="L391">
        <v>124</v>
      </c>
      <c r="M391">
        <f t="shared" si="6"/>
        <v>46</v>
      </c>
    </row>
    <row r="392" spans="11:13" x14ac:dyDescent="0.25">
      <c r="K392">
        <v>78</v>
      </c>
      <c r="L392">
        <v>124</v>
      </c>
      <c r="M392">
        <f t="shared" si="6"/>
        <v>46</v>
      </c>
    </row>
    <row r="393" spans="11:13" x14ac:dyDescent="0.25">
      <c r="K393">
        <v>52</v>
      </c>
      <c r="L393">
        <v>98</v>
      </c>
      <c r="M393">
        <f t="shared" si="6"/>
        <v>46</v>
      </c>
    </row>
    <row r="394" spans="11:13" x14ac:dyDescent="0.25">
      <c r="K394">
        <v>66</v>
      </c>
      <c r="L394">
        <v>112</v>
      </c>
      <c r="M394">
        <f t="shared" si="6"/>
        <v>46</v>
      </c>
    </row>
    <row r="395" spans="11:13" x14ac:dyDescent="0.25">
      <c r="K395">
        <v>66</v>
      </c>
      <c r="L395">
        <v>112</v>
      </c>
      <c r="M395">
        <f t="shared" si="6"/>
        <v>46</v>
      </c>
    </row>
    <row r="396" spans="11:13" x14ac:dyDescent="0.25">
      <c r="K396">
        <v>66</v>
      </c>
      <c r="L396">
        <v>112</v>
      </c>
      <c r="M396">
        <f t="shared" si="6"/>
        <v>46</v>
      </c>
    </row>
    <row r="397" spans="11:13" x14ac:dyDescent="0.25">
      <c r="K397">
        <v>66</v>
      </c>
      <c r="L397">
        <v>112</v>
      </c>
      <c r="M397">
        <f t="shared" si="6"/>
        <v>46</v>
      </c>
    </row>
    <row r="398" spans="11:13" x14ac:dyDescent="0.25">
      <c r="K398">
        <v>72</v>
      </c>
      <c r="L398">
        <v>118</v>
      </c>
      <c r="M398">
        <f t="shared" si="6"/>
        <v>46</v>
      </c>
    </row>
    <row r="399" spans="11:13" x14ac:dyDescent="0.25">
      <c r="K399">
        <v>72</v>
      </c>
      <c r="L399">
        <v>119</v>
      </c>
      <c r="M399">
        <f t="shared" si="6"/>
        <v>47</v>
      </c>
    </row>
    <row r="400" spans="11:13" x14ac:dyDescent="0.25">
      <c r="K400">
        <v>72</v>
      </c>
      <c r="L400">
        <v>119</v>
      </c>
      <c r="M400">
        <f t="shared" si="6"/>
        <v>47</v>
      </c>
    </row>
    <row r="401" spans="11:13" x14ac:dyDescent="0.25">
      <c r="K401">
        <v>72</v>
      </c>
      <c r="L401">
        <v>119</v>
      </c>
      <c r="M401">
        <f t="shared" si="6"/>
        <v>47</v>
      </c>
    </row>
    <row r="402" spans="11:13" x14ac:dyDescent="0.25">
      <c r="K402">
        <v>72</v>
      </c>
      <c r="L402">
        <v>119</v>
      </c>
      <c r="M402">
        <f t="shared" si="6"/>
        <v>47</v>
      </c>
    </row>
    <row r="403" spans="11:13" x14ac:dyDescent="0.25">
      <c r="K403">
        <v>72</v>
      </c>
      <c r="L403">
        <v>119</v>
      </c>
      <c r="M403">
        <f t="shared" si="6"/>
        <v>47</v>
      </c>
    </row>
    <row r="404" spans="11:13" x14ac:dyDescent="0.25">
      <c r="K404">
        <v>72</v>
      </c>
      <c r="L404">
        <v>119</v>
      </c>
      <c r="M404">
        <f t="shared" si="6"/>
        <v>47</v>
      </c>
    </row>
    <row r="405" spans="11:13" x14ac:dyDescent="0.25">
      <c r="K405">
        <v>72</v>
      </c>
      <c r="L405">
        <v>119</v>
      </c>
      <c r="M405">
        <f t="shared" si="6"/>
        <v>47</v>
      </c>
    </row>
    <row r="406" spans="11:13" x14ac:dyDescent="0.25">
      <c r="K406">
        <v>65</v>
      </c>
      <c r="L406">
        <v>112</v>
      </c>
      <c r="M406">
        <f t="shared" si="6"/>
        <v>47</v>
      </c>
    </row>
    <row r="407" spans="11:13" x14ac:dyDescent="0.25">
      <c r="K407">
        <v>63</v>
      </c>
      <c r="L407">
        <v>110</v>
      </c>
      <c r="M407">
        <f t="shared" si="6"/>
        <v>47</v>
      </c>
    </row>
    <row r="408" spans="11:13" x14ac:dyDescent="0.25">
      <c r="K408">
        <v>72</v>
      </c>
      <c r="L408">
        <v>119</v>
      </c>
      <c r="M408">
        <f t="shared" si="6"/>
        <v>47</v>
      </c>
    </row>
    <row r="409" spans="11:13" x14ac:dyDescent="0.25">
      <c r="K409">
        <v>72</v>
      </c>
      <c r="L409">
        <v>119</v>
      </c>
      <c r="M409">
        <f t="shared" si="6"/>
        <v>47</v>
      </c>
    </row>
    <row r="410" spans="11:13" x14ac:dyDescent="0.25">
      <c r="K410">
        <v>70</v>
      </c>
      <c r="L410">
        <v>117</v>
      </c>
      <c r="M410">
        <f t="shared" si="6"/>
        <v>47</v>
      </c>
    </row>
    <row r="411" spans="11:13" x14ac:dyDescent="0.25">
      <c r="K411">
        <v>63</v>
      </c>
      <c r="L411">
        <v>110</v>
      </c>
      <c r="M411">
        <f t="shared" si="6"/>
        <v>47</v>
      </c>
    </row>
    <row r="412" spans="11:13" x14ac:dyDescent="0.25">
      <c r="K412">
        <v>77</v>
      </c>
      <c r="L412">
        <v>124</v>
      </c>
      <c r="M412">
        <f t="shared" si="6"/>
        <v>47</v>
      </c>
    </row>
    <row r="413" spans="11:13" x14ac:dyDescent="0.25">
      <c r="K413">
        <v>63</v>
      </c>
      <c r="L413">
        <v>110</v>
      </c>
      <c r="M413">
        <f t="shared" si="6"/>
        <v>47</v>
      </c>
    </row>
    <row r="414" spans="11:13" x14ac:dyDescent="0.25">
      <c r="K414">
        <v>77</v>
      </c>
      <c r="L414">
        <v>124</v>
      </c>
      <c r="M414">
        <f t="shared" si="6"/>
        <v>47</v>
      </c>
    </row>
    <row r="415" spans="11:13" x14ac:dyDescent="0.25">
      <c r="K415">
        <v>70</v>
      </c>
      <c r="L415">
        <v>117</v>
      </c>
      <c r="M415">
        <f t="shared" si="6"/>
        <v>47</v>
      </c>
    </row>
    <row r="416" spans="11:13" x14ac:dyDescent="0.25">
      <c r="K416">
        <v>70</v>
      </c>
      <c r="L416">
        <v>117</v>
      </c>
      <c r="M416">
        <f t="shared" si="6"/>
        <v>47</v>
      </c>
    </row>
    <row r="417" spans="11:13" x14ac:dyDescent="0.25">
      <c r="K417">
        <v>70</v>
      </c>
      <c r="L417">
        <v>117</v>
      </c>
      <c r="M417">
        <f t="shared" si="6"/>
        <v>47</v>
      </c>
    </row>
    <row r="418" spans="11:13" x14ac:dyDescent="0.25">
      <c r="K418">
        <v>65</v>
      </c>
      <c r="L418">
        <v>112</v>
      </c>
      <c r="M418">
        <f t="shared" si="6"/>
        <v>47</v>
      </c>
    </row>
    <row r="419" spans="11:13" x14ac:dyDescent="0.25">
      <c r="K419">
        <v>61</v>
      </c>
      <c r="L419">
        <v>108</v>
      </c>
      <c r="M419">
        <f t="shared" si="6"/>
        <v>47</v>
      </c>
    </row>
    <row r="420" spans="11:13" x14ac:dyDescent="0.25">
      <c r="K420">
        <v>61</v>
      </c>
      <c r="L420">
        <v>108</v>
      </c>
      <c r="M420">
        <f t="shared" si="6"/>
        <v>47</v>
      </c>
    </row>
    <row r="421" spans="11:13" x14ac:dyDescent="0.25">
      <c r="K421">
        <v>61</v>
      </c>
      <c r="L421">
        <v>108</v>
      </c>
      <c r="M421">
        <f t="shared" si="6"/>
        <v>47</v>
      </c>
    </row>
    <row r="422" spans="11:13" x14ac:dyDescent="0.25">
      <c r="K422">
        <v>61</v>
      </c>
      <c r="L422">
        <v>108</v>
      </c>
      <c r="M422">
        <f t="shared" si="6"/>
        <v>47</v>
      </c>
    </row>
    <row r="423" spans="11:13" x14ac:dyDescent="0.25">
      <c r="K423">
        <v>72</v>
      </c>
      <c r="L423">
        <v>119</v>
      </c>
      <c r="M423">
        <f t="shared" si="6"/>
        <v>47</v>
      </c>
    </row>
    <row r="424" spans="11:13" x14ac:dyDescent="0.25">
      <c r="K424">
        <v>72</v>
      </c>
      <c r="L424">
        <v>119</v>
      </c>
      <c r="M424">
        <f t="shared" si="6"/>
        <v>47</v>
      </c>
    </row>
    <row r="425" spans="11:13" x14ac:dyDescent="0.25">
      <c r="K425">
        <v>72</v>
      </c>
      <c r="L425">
        <v>119</v>
      </c>
      <c r="M425">
        <f t="shared" si="6"/>
        <v>47</v>
      </c>
    </row>
    <row r="426" spans="11:13" x14ac:dyDescent="0.25">
      <c r="K426">
        <v>72</v>
      </c>
      <c r="L426">
        <v>119</v>
      </c>
      <c r="M426">
        <f t="shared" si="6"/>
        <v>47</v>
      </c>
    </row>
    <row r="427" spans="11:13" x14ac:dyDescent="0.25">
      <c r="K427">
        <v>72</v>
      </c>
      <c r="L427">
        <v>119</v>
      </c>
      <c r="M427">
        <f t="shared" si="6"/>
        <v>47</v>
      </c>
    </row>
    <row r="428" spans="11:13" x14ac:dyDescent="0.25">
      <c r="K428">
        <v>65</v>
      </c>
      <c r="L428">
        <v>112</v>
      </c>
      <c r="M428">
        <f t="shared" si="6"/>
        <v>47</v>
      </c>
    </row>
    <row r="429" spans="11:13" x14ac:dyDescent="0.25">
      <c r="K429">
        <v>65</v>
      </c>
      <c r="L429">
        <v>112</v>
      </c>
      <c r="M429">
        <f t="shared" si="6"/>
        <v>47</v>
      </c>
    </row>
    <row r="430" spans="11:13" x14ac:dyDescent="0.25">
      <c r="K430">
        <v>56</v>
      </c>
      <c r="L430">
        <v>103</v>
      </c>
      <c r="M430">
        <f t="shared" si="6"/>
        <v>47</v>
      </c>
    </row>
    <row r="431" spans="11:13" x14ac:dyDescent="0.25">
      <c r="K431">
        <v>70</v>
      </c>
      <c r="L431">
        <v>117</v>
      </c>
      <c r="M431">
        <f t="shared" si="6"/>
        <v>47</v>
      </c>
    </row>
    <row r="432" spans="11:13" x14ac:dyDescent="0.25">
      <c r="K432">
        <v>72</v>
      </c>
      <c r="L432">
        <v>119</v>
      </c>
      <c r="M432">
        <f t="shared" si="6"/>
        <v>47</v>
      </c>
    </row>
    <row r="433" spans="11:13" x14ac:dyDescent="0.25">
      <c r="K433">
        <v>72</v>
      </c>
      <c r="L433">
        <v>119</v>
      </c>
      <c r="M433">
        <f t="shared" si="6"/>
        <v>47</v>
      </c>
    </row>
    <row r="434" spans="11:13" x14ac:dyDescent="0.25">
      <c r="K434">
        <v>65</v>
      </c>
      <c r="L434">
        <v>112</v>
      </c>
      <c r="M434">
        <f t="shared" si="6"/>
        <v>47</v>
      </c>
    </row>
    <row r="435" spans="11:13" x14ac:dyDescent="0.25">
      <c r="K435">
        <v>59</v>
      </c>
      <c r="L435">
        <v>106</v>
      </c>
      <c r="M435">
        <f t="shared" si="6"/>
        <v>47</v>
      </c>
    </row>
    <row r="436" spans="11:13" x14ac:dyDescent="0.25">
      <c r="K436">
        <v>59</v>
      </c>
      <c r="L436">
        <v>106</v>
      </c>
      <c r="M436">
        <f t="shared" si="6"/>
        <v>47</v>
      </c>
    </row>
    <row r="437" spans="11:13" x14ac:dyDescent="0.25">
      <c r="K437">
        <v>59</v>
      </c>
      <c r="L437">
        <v>106</v>
      </c>
      <c r="M437">
        <f t="shared" si="6"/>
        <v>47</v>
      </c>
    </row>
    <row r="438" spans="11:13" x14ac:dyDescent="0.25">
      <c r="K438">
        <v>62</v>
      </c>
      <c r="L438">
        <v>109</v>
      </c>
      <c r="M438">
        <f t="shared" si="6"/>
        <v>47</v>
      </c>
    </row>
    <row r="439" spans="11:13" x14ac:dyDescent="0.25">
      <c r="K439">
        <v>72</v>
      </c>
      <c r="L439">
        <v>119</v>
      </c>
      <c r="M439">
        <f t="shared" si="6"/>
        <v>47</v>
      </c>
    </row>
    <row r="440" spans="11:13" x14ac:dyDescent="0.25">
      <c r="K440">
        <v>72</v>
      </c>
      <c r="L440">
        <v>119</v>
      </c>
      <c r="M440">
        <f t="shared" si="6"/>
        <v>47</v>
      </c>
    </row>
    <row r="441" spans="11:13" x14ac:dyDescent="0.25">
      <c r="K441">
        <v>63</v>
      </c>
      <c r="L441">
        <v>110</v>
      </c>
      <c r="M441">
        <f t="shared" si="6"/>
        <v>47</v>
      </c>
    </row>
    <row r="442" spans="11:13" x14ac:dyDescent="0.25">
      <c r="K442">
        <v>72</v>
      </c>
      <c r="L442">
        <v>119</v>
      </c>
      <c r="M442">
        <f t="shared" si="6"/>
        <v>47</v>
      </c>
    </row>
    <row r="443" spans="11:13" x14ac:dyDescent="0.25">
      <c r="K443">
        <v>72</v>
      </c>
      <c r="L443">
        <v>119</v>
      </c>
      <c r="M443">
        <f t="shared" si="6"/>
        <v>47</v>
      </c>
    </row>
    <row r="444" spans="11:13" x14ac:dyDescent="0.25">
      <c r="K444">
        <v>72</v>
      </c>
      <c r="L444">
        <v>119</v>
      </c>
      <c r="M444">
        <f t="shared" si="6"/>
        <v>47</v>
      </c>
    </row>
    <row r="445" spans="11:13" x14ac:dyDescent="0.25">
      <c r="K445">
        <v>72</v>
      </c>
      <c r="L445">
        <v>120</v>
      </c>
      <c r="M445">
        <f t="shared" si="6"/>
        <v>48</v>
      </c>
    </row>
    <row r="446" spans="11:13" x14ac:dyDescent="0.25">
      <c r="K446">
        <v>66</v>
      </c>
      <c r="L446">
        <v>114</v>
      </c>
      <c r="M446">
        <f t="shared" si="6"/>
        <v>48</v>
      </c>
    </row>
    <row r="447" spans="11:13" x14ac:dyDescent="0.25">
      <c r="K447">
        <v>66</v>
      </c>
      <c r="L447">
        <v>114</v>
      </c>
      <c r="M447">
        <f t="shared" si="6"/>
        <v>48</v>
      </c>
    </row>
    <row r="448" spans="11:13" x14ac:dyDescent="0.25">
      <c r="K448">
        <v>66</v>
      </c>
      <c r="L448">
        <v>114</v>
      </c>
      <c r="M448">
        <f t="shared" si="6"/>
        <v>48</v>
      </c>
    </row>
    <row r="449" spans="11:13" x14ac:dyDescent="0.25">
      <c r="K449">
        <v>66</v>
      </c>
      <c r="L449">
        <v>114</v>
      </c>
      <c r="M449">
        <f t="shared" si="6"/>
        <v>48</v>
      </c>
    </row>
    <row r="450" spans="11:13" x14ac:dyDescent="0.25">
      <c r="K450">
        <v>66</v>
      </c>
      <c r="L450">
        <v>114</v>
      </c>
      <c r="M450">
        <f t="shared" si="6"/>
        <v>48</v>
      </c>
    </row>
    <row r="451" spans="11:13" x14ac:dyDescent="0.25">
      <c r="K451">
        <v>66</v>
      </c>
      <c r="L451">
        <v>114</v>
      </c>
      <c r="M451">
        <f t="shared" si="6"/>
        <v>48</v>
      </c>
    </row>
    <row r="452" spans="11:13" x14ac:dyDescent="0.25">
      <c r="K452">
        <v>63</v>
      </c>
      <c r="L452">
        <v>111</v>
      </c>
      <c r="M452">
        <f t="shared" ref="M452:M515" si="7">L452-K452</f>
        <v>48</v>
      </c>
    </row>
    <row r="453" spans="11:13" x14ac:dyDescent="0.25">
      <c r="K453">
        <v>66</v>
      </c>
      <c r="L453">
        <v>114</v>
      </c>
      <c r="M453">
        <f t="shared" si="7"/>
        <v>48</v>
      </c>
    </row>
    <row r="454" spans="11:13" x14ac:dyDescent="0.25">
      <c r="K454">
        <v>66</v>
      </c>
      <c r="L454">
        <v>114</v>
      </c>
      <c r="M454">
        <f t="shared" si="7"/>
        <v>48</v>
      </c>
    </row>
    <row r="455" spans="11:13" x14ac:dyDescent="0.25">
      <c r="K455">
        <v>66</v>
      </c>
      <c r="L455">
        <v>114</v>
      </c>
      <c r="M455">
        <f t="shared" si="7"/>
        <v>48</v>
      </c>
    </row>
    <row r="456" spans="11:13" x14ac:dyDescent="0.25">
      <c r="K456">
        <v>63</v>
      </c>
      <c r="L456">
        <v>111</v>
      </c>
      <c r="M456">
        <f t="shared" si="7"/>
        <v>48</v>
      </c>
    </row>
    <row r="457" spans="11:13" x14ac:dyDescent="0.25">
      <c r="K457">
        <v>64</v>
      </c>
      <c r="L457">
        <v>112</v>
      </c>
      <c r="M457">
        <f t="shared" si="7"/>
        <v>48</v>
      </c>
    </row>
    <row r="458" spans="11:13" x14ac:dyDescent="0.25">
      <c r="K458">
        <v>64</v>
      </c>
      <c r="L458">
        <v>112</v>
      </c>
      <c r="M458">
        <f t="shared" si="7"/>
        <v>48</v>
      </c>
    </row>
    <row r="459" spans="11:13" x14ac:dyDescent="0.25">
      <c r="K459">
        <v>70</v>
      </c>
      <c r="L459">
        <v>118</v>
      </c>
      <c r="M459">
        <f t="shared" si="7"/>
        <v>48</v>
      </c>
    </row>
    <row r="460" spans="11:13" x14ac:dyDescent="0.25">
      <c r="K460">
        <v>70</v>
      </c>
      <c r="L460">
        <v>118</v>
      </c>
      <c r="M460">
        <f t="shared" si="7"/>
        <v>48</v>
      </c>
    </row>
    <row r="461" spans="11:13" x14ac:dyDescent="0.25">
      <c r="K461">
        <v>64</v>
      </c>
      <c r="L461">
        <v>112</v>
      </c>
      <c r="M461">
        <f t="shared" si="7"/>
        <v>48</v>
      </c>
    </row>
    <row r="462" spans="11:13" x14ac:dyDescent="0.25">
      <c r="K462">
        <v>64</v>
      </c>
      <c r="L462">
        <v>112</v>
      </c>
      <c r="M462">
        <f t="shared" si="7"/>
        <v>48</v>
      </c>
    </row>
    <row r="463" spans="11:13" x14ac:dyDescent="0.25">
      <c r="K463">
        <v>63</v>
      </c>
      <c r="L463">
        <v>111</v>
      </c>
      <c r="M463">
        <f t="shared" si="7"/>
        <v>48</v>
      </c>
    </row>
    <row r="464" spans="11:13" x14ac:dyDescent="0.25">
      <c r="K464">
        <v>65</v>
      </c>
      <c r="L464">
        <v>113</v>
      </c>
      <c r="M464">
        <f t="shared" si="7"/>
        <v>48</v>
      </c>
    </row>
    <row r="465" spans="11:13" x14ac:dyDescent="0.25">
      <c r="K465">
        <v>77</v>
      </c>
      <c r="L465">
        <v>125</v>
      </c>
      <c r="M465">
        <f t="shared" si="7"/>
        <v>48</v>
      </c>
    </row>
    <row r="466" spans="11:13" x14ac:dyDescent="0.25">
      <c r="K466">
        <v>77</v>
      </c>
      <c r="L466">
        <v>125</v>
      </c>
      <c r="M466">
        <f t="shared" si="7"/>
        <v>48</v>
      </c>
    </row>
    <row r="467" spans="11:13" x14ac:dyDescent="0.25">
      <c r="K467">
        <v>63</v>
      </c>
      <c r="L467">
        <v>111</v>
      </c>
      <c r="M467">
        <f t="shared" si="7"/>
        <v>48</v>
      </c>
    </row>
    <row r="468" spans="11:13" x14ac:dyDescent="0.25">
      <c r="K468">
        <v>64</v>
      </c>
      <c r="L468">
        <v>112</v>
      </c>
      <c r="M468">
        <f t="shared" si="7"/>
        <v>48</v>
      </c>
    </row>
    <row r="469" spans="11:13" x14ac:dyDescent="0.25">
      <c r="K469">
        <v>64</v>
      </c>
      <c r="L469">
        <v>112</v>
      </c>
      <c r="M469">
        <f t="shared" si="7"/>
        <v>48</v>
      </c>
    </row>
    <row r="470" spans="11:13" x14ac:dyDescent="0.25">
      <c r="K470">
        <v>70</v>
      </c>
      <c r="L470">
        <v>118</v>
      </c>
      <c r="M470">
        <f t="shared" si="7"/>
        <v>48</v>
      </c>
    </row>
    <row r="471" spans="11:13" x14ac:dyDescent="0.25">
      <c r="K471">
        <v>70</v>
      </c>
      <c r="L471">
        <v>118</v>
      </c>
      <c r="M471">
        <f t="shared" si="7"/>
        <v>48</v>
      </c>
    </row>
    <row r="472" spans="11:13" x14ac:dyDescent="0.25">
      <c r="K472">
        <v>65</v>
      </c>
      <c r="L472">
        <v>113</v>
      </c>
      <c r="M472">
        <f t="shared" si="7"/>
        <v>48</v>
      </c>
    </row>
    <row r="473" spans="11:13" x14ac:dyDescent="0.25">
      <c r="K473">
        <v>65</v>
      </c>
      <c r="L473">
        <v>113</v>
      </c>
      <c r="M473">
        <f t="shared" si="7"/>
        <v>48</v>
      </c>
    </row>
    <row r="474" spans="11:13" x14ac:dyDescent="0.25">
      <c r="K474">
        <v>65</v>
      </c>
      <c r="L474">
        <v>113</v>
      </c>
      <c r="M474">
        <f t="shared" si="7"/>
        <v>48</v>
      </c>
    </row>
    <row r="475" spans="11:13" x14ac:dyDescent="0.25">
      <c r="K475">
        <v>65</v>
      </c>
      <c r="L475">
        <v>113</v>
      </c>
      <c r="M475">
        <f t="shared" si="7"/>
        <v>48</v>
      </c>
    </row>
    <row r="476" spans="11:13" x14ac:dyDescent="0.25">
      <c r="K476">
        <v>65</v>
      </c>
      <c r="L476">
        <v>113</v>
      </c>
      <c r="M476">
        <f t="shared" si="7"/>
        <v>48</v>
      </c>
    </row>
    <row r="477" spans="11:13" x14ac:dyDescent="0.25">
      <c r="K477">
        <v>69</v>
      </c>
      <c r="L477">
        <v>117</v>
      </c>
      <c r="M477">
        <f t="shared" si="7"/>
        <v>48</v>
      </c>
    </row>
    <row r="478" spans="11:13" x14ac:dyDescent="0.25">
      <c r="K478">
        <v>66</v>
      </c>
      <c r="L478">
        <v>114</v>
      </c>
      <c r="M478">
        <f t="shared" si="7"/>
        <v>48</v>
      </c>
    </row>
    <row r="479" spans="11:13" x14ac:dyDescent="0.25">
      <c r="K479">
        <v>66</v>
      </c>
      <c r="L479">
        <v>114</v>
      </c>
      <c r="M479">
        <f t="shared" si="7"/>
        <v>48</v>
      </c>
    </row>
    <row r="480" spans="11:13" x14ac:dyDescent="0.25">
      <c r="K480">
        <v>66</v>
      </c>
      <c r="L480">
        <v>114</v>
      </c>
      <c r="M480">
        <f t="shared" si="7"/>
        <v>48</v>
      </c>
    </row>
    <row r="481" spans="11:13" x14ac:dyDescent="0.25">
      <c r="K481">
        <v>65</v>
      </c>
      <c r="L481">
        <v>113</v>
      </c>
      <c r="M481">
        <f t="shared" si="7"/>
        <v>48</v>
      </c>
    </row>
    <row r="482" spans="11:13" x14ac:dyDescent="0.25">
      <c r="K482">
        <v>65</v>
      </c>
      <c r="L482">
        <v>113</v>
      </c>
      <c r="M482">
        <f t="shared" si="7"/>
        <v>48</v>
      </c>
    </row>
    <row r="483" spans="11:13" x14ac:dyDescent="0.25">
      <c r="K483">
        <v>63</v>
      </c>
      <c r="L483">
        <v>111</v>
      </c>
      <c r="M483">
        <f t="shared" si="7"/>
        <v>48</v>
      </c>
    </row>
    <row r="484" spans="11:13" x14ac:dyDescent="0.25">
      <c r="K484">
        <v>71</v>
      </c>
      <c r="L484">
        <v>119</v>
      </c>
      <c r="M484">
        <f t="shared" si="7"/>
        <v>48</v>
      </c>
    </row>
    <row r="485" spans="11:13" x14ac:dyDescent="0.25">
      <c r="K485">
        <v>58</v>
      </c>
      <c r="L485">
        <v>106</v>
      </c>
      <c r="M485">
        <f t="shared" si="7"/>
        <v>48</v>
      </c>
    </row>
    <row r="486" spans="11:13" x14ac:dyDescent="0.25">
      <c r="K486">
        <v>71</v>
      </c>
      <c r="L486">
        <v>119</v>
      </c>
      <c r="M486">
        <f t="shared" si="7"/>
        <v>48</v>
      </c>
    </row>
    <row r="487" spans="11:13" x14ac:dyDescent="0.25">
      <c r="K487">
        <v>72</v>
      </c>
      <c r="L487">
        <v>120</v>
      </c>
      <c r="M487">
        <f t="shared" si="7"/>
        <v>48</v>
      </c>
    </row>
    <row r="488" spans="11:13" x14ac:dyDescent="0.25">
      <c r="K488">
        <v>72</v>
      </c>
      <c r="L488">
        <v>120</v>
      </c>
      <c r="M488">
        <f t="shared" si="7"/>
        <v>48</v>
      </c>
    </row>
    <row r="489" spans="11:13" x14ac:dyDescent="0.25">
      <c r="K489">
        <v>65</v>
      </c>
      <c r="L489">
        <v>113</v>
      </c>
      <c r="M489">
        <f t="shared" si="7"/>
        <v>48</v>
      </c>
    </row>
    <row r="490" spans="11:13" x14ac:dyDescent="0.25">
      <c r="K490">
        <v>56</v>
      </c>
      <c r="L490">
        <v>104</v>
      </c>
      <c r="M490">
        <f t="shared" si="7"/>
        <v>48</v>
      </c>
    </row>
    <row r="491" spans="11:13" x14ac:dyDescent="0.25">
      <c r="K491">
        <v>63</v>
      </c>
      <c r="L491">
        <v>111</v>
      </c>
      <c r="M491">
        <f t="shared" si="7"/>
        <v>48</v>
      </c>
    </row>
    <row r="492" spans="11:13" x14ac:dyDescent="0.25">
      <c r="K492">
        <v>63</v>
      </c>
      <c r="L492">
        <v>111</v>
      </c>
      <c r="M492">
        <f t="shared" si="7"/>
        <v>48</v>
      </c>
    </row>
    <row r="493" spans="11:13" x14ac:dyDescent="0.25">
      <c r="K493">
        <v>70</v>
      </c>
      <c r="L493">
        <v>118</v>
      </c>
      <c r="M493">
        <f t="shared" si="7"/>
        <v>48</v>
      </c>
    </row>
    <row r="494" spans="11:13" x14ac:dyDescent="0.25">
      <c r="K494">
        <v>73</v>
      </c>
      <c r="L494">
        <v>121</v>
      </c>
      <c r="M494">
        <f t="shared" si="7"/>
        <v>48</v>
      </c>
    </row>
    <row r="495" spans="11:13" x14ac:dyDescent="0.25">
      <c r="K495">
        <v>73</v>
      </c>
      <c r="L495">
        <v>121</v>
      </c>
      <c r="M495">
        <f t="shared" si="7"/>
        <v>48</v>
      </c>
    </row>
    <row r="496" spans="11:13" x14ac:dyDescent="0.25">
      <c r="K496">
        <v>59</v>
      </c>
      <c r="L496">
        <v>107</v>
      </c>
      <c r="M496">
        <f t="shared" si="7"/>
        <v>48</v>
      </c>
    </row>
    <row r="497" spans="11:13" x14ac:dyDescent="0.25">
      <c r="K497">
        <v>65</v>
      </c>
      <c r="L497">
        <v>113</v>
      </c>
      <c r="M497">
        <f t="shared" si="7"/>
        <v>48</v>
      </c>
    </row>
    <row r="498" spans="11:13" x14ac:dyDescent="0.25">
      <c r="K498">
        <v>65</v>
      </c>
      <c r="L498">
        <v>113</v>
      </c>
      <c r="M498">
        <f t="shared" si="7"/>
        <v>48</v>
      </c>
    </row>
    <row r="499" spans="11:13" x14ac:dyDescent="0.25">
      <c r="K499">
        <v>65</v>
      </c>
      <c r="L499">
        <v>113</v>
      </c>
      <c r="M499">
        <f t="shared" si="7"/>
        <v>48</v>
      </c>
    </row>
    <row r="500" spans="11:13" x14ac:dyDescent="0.25">
      <c r="K500">
        <v>72</v>
      </c>
      <c r="L500">
        <v>120</v>
      </c>
      <c r="M500">
        <f t="shared" si="7"/>
        <v>48</v>
      </c>
    </row>
    <row r="501" spans="11:13" x14ac:dyDescent="0.25">
      <c r="K501">
        <v>66</v>
      </c>
      <c r="L501">
        <v>114</v>
      </c>
      <c r="M501">
        <f t="shared" si="7"/>
        <v>48</v>
      </c>
    </row>
    <row r="502" spans="11:13" x14ac:dyDescent="0.25">
      <c r="K502">
        <v>66</v>
      </c>
      <c r="L502">
        <v>114</v>
      </c>
      <c r="M502">
        <f t="shared" si="7"/>
        <v>48</v>
      </c>
    </row>
    <row r="503" spans="11:13" x14ac:dyDescent="0.25">
      <c r="K503">
        <v>72</v>
      </c>
      <c r="L503">
        <v>120</v>
      </c>
      <c r="M503">
        <f t="shared" si="7"/>
        <v>48</v>
      </c>
    </row>
    <row r="504" spans="11:13" x14ac:dyDescent="0.25">
      <c r="K504">
        <v>72</v>
      </c>
      <c r="L504">
        <v>120</v>
      </c>
      <c r="M504">
        <f t="shared" si="7"/>
        <v>48</v>
      </c>
    </row>
    <row r="505" spans="11:13" x14ac:dyDescent="0.25">
      <c r="K505">
        <v>72</v>
      </c>
      <c r="L505">
        <v>120</v>
      </c>
      <c r="M505">
        <f t="shared" si="7"/>
        <v>48</v>
      </c>
    </row>
    <row r="506" spans="11:13" x14ac:dyDescent="0.25">
      <c r="K506">
        <v>72</v>
      </c>
      <c r="L506">
        <v>120</v>
      </c>
      <c r="M506">
        <f t="shared" si="7"/>
        <v>48</v>
      </c>
    </row>
    <row r="507" spans="11:13" x14ac:dyDescent="0.25">
      <c r="K507">
        <v>65</v>
      </c>
      <c r="L507">
        <v>113</v>
      </c>
      <c r="M507">
        <f t="shared" si="7"/>
        <v>48</v>
      </c>
    </row>
    <row r="508" spans="11:13" x14ac:dyDescent="0.25">
      <c r="K508">
        <v>54</v>
      </c>
      <c r="L508">
        <v>102</v>
      </c>
      <c r="M508">
        <f t="shared" si="7"/>
        <v>48</v>
      </c>
    </row>
    <row r="509" spans="11:13" x14ac:dyDescent="0.25">
      <c r="K509">
        <v>54</v>
      </c>
      <c r="L509">
        <v>102</v>
      </c>
      <c r="M509">
        <f t="shared" si="7"/>
        <v>48</v>
      </c>
    </row>
    <row r="510" spans="11:13" x14ac:dyDescent="0.25">
      <c r="K510">
        <v>70</v>
      </c>
      <c r="L510">
        <v>118</v>
      </c>
      <c r="M510">
        <f t="shared" si="7"/>
        <v>48</v>
      </c>
    </row>
    <row r="511" spans="11:13" x14ac:dyDescent="0.25">
      <c r="K511">
        <v>72</v>
      </c>
      <c r="L511">
        <v>120</v>
      </c>
      <c r="M511">
        <f t="shared" si="7"/>
        <v>48</v>
      </c>
    </row>
    <row r="512" spans="11:13" x14ac:dyDescent="0.25">
      <c r="K512">
        <v>72</v>
      </c>
      <c r="L512">
        <v>120</v>
      </c>
      <c r="M512">
        <f t="shared" si="7"/>
        <v>48</v>
      </c>
    </row>
    <row r="513" spans="11:13" x14ac:dyDescent="0.25">
      <c r="K513">
        <v>72</v>
      </c>
      <c r="L513">
        <v>120</v>
      </c>
      <c r="M513">
        <f t="shared" si="7"/>
        <v>48</v>
      </c>
    </row>
    <row r="514" spans="11:13" x14ac:dyDescent="0.25">
      <c r="K514">
        <v>72</v>
      </c>
      <c r="L514">
        <v>120</v>
      </c>
      <c r="M514">
        <f t="shared" si="7"/>
        <v>48</v>
      </c>
    </row>
    <row r="515" spans="11:13" x14ac:dyDescent="0.25">
      <c r="K515">
        <v>77</v>
      </c>
      <c r="L515">
        <v>126</v>
      </c>
      <c r="M515">
        <f t="shared" si="7"/>
        <v>49</v>
      </c>
    </row>
    <row r="516" spans="11:13" x14ac:dyDescent="0.25">
      <c r="K516">
        <v>77</v>
      </c>
      <c r="L516">
        <v>126</v>
      </c>
      <c r="M516">
        <f t="shared" ref="M516:M579" si="8">L516-K516</f>
        <v>49</v>
      </c>
    </row>
    <row r="517" spans="11:13" x14ac:dyDescent="0.25">
      <c r="K517">
        <v>64</v>
      </c>
      <c r="L517">
        <v>113</v>
      </c>
      <c r="M517">
        <f t="shared" si="8"/>
        <v>49</v>
      </c>
    </row>
    <row r="518" spans="11:13" x14ac:dyDescent="0.25">
      <c r="K518">
        <v>64</v>
      </c>
      <c r="L518">
        <v>113</v>
      </c>
      <c r="M518">
        <f t="shared" si="8"/>
        <v>49</v>
      </c>
    </row>
    <row r="519" spans="11:13" x14ac:dyDescent="0.25">
      <c r="K519">
        <v>64</v>
      </c>
      <c r="L519">
        <v>113</v>
      </c>
      <c r="M519">
        <f t="shared" si="8"/>
        <v>49</v>
      </c>
    </row>
    <row r="520" spans="11:13" x14ac:dyDescent="0.25">
      <c r="K520">
        <v>64</v>
      </c>
      <c r="L520">
        <v>113</v>
      </c>
      <c r="M520">
        <f t="shared" si="8"/>
        <v>49</v>
      </c>
    </row>
    <row r="521" spans="11:13" x14ac:dyDescent="0.25">
      <c r="K521">
        <v>68</v>
      </c>
      <c r="L521">
        <v>117</v>
      </c>
      <c r="M521">
        <f t="shared" si="8"/>
        <v>49</v>
      </c>
    </row>
    <row r="522" spans="11:13" x14ac:dyDescent="0.25">
      <c r="K522">
        <v>64</v>
      </c>
      <c r="L522">
        <v>113</v>
      </c>
      <c r="M522">
        <f t="shared" si="8"/>
        <v>49</v>
      </c>
    </row>
    <row r="523" spans="11:13" x14ac:dyDescent="0.25">
      <c r="K523">
        <v>63</v>
      </c>
      <c r="L523">
        <v>112</v>
      </c>
      <c r="M523">
        <f t="shared" si="8"/>
        <v>49</v>
      </c>
    </row>
    <row r="524" spans="11:13" x14ac:dyDescent="0.25">
      <c r="K524">
        <v>66</v>
      </c>
      <c r="L524">
        <v>115</v>
      </c>
      <c r="M524">
        <f t="shared" si="8"/>
        <v>49</v>
      </c>
    </row>
    <row r="525" spans="11:13" x14ac:dyDescent="0.25">
      <c r="K525">
        <v>71</v>
      </c>
      <c r="L525">
        <v>120</v>
      </c>
      <c r="M525">
        <f t="shared" si="8"/>
        <v>49</v>
      </c>
    </row>
    <row r="526" spans="11:13" x14ac:dyDescent="0.25">
      <c r="K526">
        <v>71</v>
      </c>
      <c r="L526">
        <v>120</v>
      </c>
      <c r="M526">
        <f t="shared" si="8"/>
        <v>49</v>
      </c>
    </row>
    <row r="527" spans="11:13" x14ac:dyDescent="0.25">
      <c r="K527">
        <v>71</v>
      </c>
      <c r="L527">
        <v>120</v>
      </c>
      <c r="M527">
        <f t="shared" si="8"/>
        <v>49</v>
      </c>
    </row>
    <row r="528" spans="11:13" x14ac:dyDescent="0.25">
      <c r="K528">
        <v>82</v>
      </c>
      <c r="L528">
        <v>131</v>
      </c>
      <c r="M528">
        <f t="shared" si="8"/>
        <v>49</v>
      </c>
    </row>
    <row r="529" spans="11:13" x14ac:dyDescent="0.25">
      <c r="K529">
        <v>82</v>
      </c>
      <c r="L529">
        <v>131</v>
      </c>
      <c r="M529">
        <f t="shared" si="8"/>
        <v>49</v>
      </c>
    </row>
    <row r="530" spans="11:13" x14ac:dyDescent="0.25">
      <c r="K530">
        <v>82</v>
      </c>
      <c r="L530">
        <v>131</v>
      </c>
      <c r="M530">
        <f t="shared" si="8"/>
        <v>49</v>
      </c>
    </row>
    <row r="531" spans="11:13" x14ac:dyDescent="0.25">
      <c r="K531">
        <v>82</v>
      </c>
      <c r="L531">
        <v>131</v>
      </c>
      <c r="M531">
        <f t="shared" si="8"/>
        <v>49</v>
      </c>
    </row>
    <row r="532" spans="11:13" x14ac:dyDescent="0.25">
      <c r="K532">
        <v>66</v>
      </c>
      <c r="L532">
        <v>115</v>
      </c>
      <c r="M532">
        <f t="shared" si="8"/>
        <v>49</v>
      </c>
    </row>
    <row r="533" spans="11:13" x14ac:dyDescent="0.25">
      <c r="K533">
        <v>66</v>
      </c>
      <c r="L533">
        <v>115</v>
      </c>
      <c r="M533">
        <f t="shared" si="8"/>
        <v>49</v>
      </c>
    </row>
    <row r="534" spans="11:13" x14ac:dyDescent="0.25">
      <c r="K534">
        <v>51</v>
      </c>
      <c r="L534">
        <v>100</v>
      </c>
      <c r="M534">
        <f t="shared" si="8"/>
        <v>49</v>
      </c>
    </row>
    <row r="535" spans="11:13" x14ac:dyDescent="0.25">
      <c r="K535">
        <v>51</v>
      </c>
      <c r="L535">
        <v>100</v>
      </c>
      <c r="M535">
        <f t="shared" si="8"/>
        <v>49</v>
      </c>
    </row>
    <row r="536" spans="11:13" x14ac:dyDescent="0.25">
      <c r="K536">
        <v>78</v>
      </c>
      <c r="L536">
        <v>127</v>
      </c>
      <c r="M536">
        <f t="shared" si="8"/>
        <v>49</v>
      </c>
    </row>
    <row r="537" spans="11:13" x14ac:dyDescent="0.25">
      <c r="K537">
        <v>78</v>
      </c>
      <c r="L537">
        <v>127</v>
      </c>
      <c r="M537">
        <f t="shared" si="8"/>
        <v>49</v>
      </c>
    </row>
    <row r="538" spans="11:13" x14ac:dyDescent="0.25">
      <c r="K538">
        <v>55</v>
      </c>
      <c r="L538">
        <v>104</v>
      </c>
      <c r="M538">
        <f t="shared" si="8"/>
        <v>49</v>
      </c>
    </row>
    <row r="539" spans="11:13" x14ac:dyDescent="0.25">
      <c r="K539">
        <v>66</v>
      </c>
      <c r="L539">
        <v>116</v>
      </c>
      <c r="M539">
        <f t="shared" si="8"/>
        <v>50</v>
      </c>
    </row>
    <row r="540" spans="11:13" x14ac:dyDescent="0.25">
      <c r="K540">
        <v>66</v>
      </c>
      <c r="L540">
        <v>116</v>
      </c>
      <c r="M540">
        <f t="shared" si="8"/>
        <v>50</v>
      </c>
    </row>
    <row r="541" spans="11:13" x14ac:dyDescent="0.25">
      <c r="K541">
        <v>72</v>
      </c>
      <c r="L541">
        <v>122</v>
      </c>
      <c r="M541">
        <f t="shared" si="8"/>
        <v>50</v>
      </c>
    </row>
    <row r="542" spans="11:13" x14ac:dyDescent="0.25">
      <c r="K542">
        <v>72</v>
      </c>
      <c r="L542">
        <v>122</v>
      </c>
      <c r="M542">
        <f t="shared" si="8"/>
        <v>50</v>
      </c>
    </row>
    <row r="543" spans="11:13" x14ac:dyDescent="0.25">
      <c r="K543">
        <v>66</v>
      </c>
      <c r="L543">
        <v>116</v>
      </c>
      <c r="M543">
        <f t="shared" si="8"/>
        <v>50</v>
      </c>
    </row>
    <row r="544" spans="11:13" x14ac:dyDescent="0.25">
      <c r="K544">
        <v>66</v>
      </c>
      <c r="L544">
        <v>116</v>
      </c>
      <c r="M544">
        <f t="shared" si="8"/>
        <v>50</v>
      </c>
    </row>
    <row r="545" spans="11:13" x14ac:dyDescent="0.25">
      <c r="K545">
        <v>72</v>
      </c>
      <c r="L545">
        <v>122</v>
      </c>
      <c r="M545">
        <f t="shared" si="8"/>
        <v>50</v>
      </c>
    </row>
    <row r="546" spans="11:13" x14ac:dyDescent="0.25">
      <c r="K546">
        <v>66</v>
      </c>
      <c r="L546">
        <v>116</v>
      </c>
      <c r="M546">
        <f t="shared" si="8"/>
        <v>50</v>
      </c>
    </row>
    <row r="547" spans="11:13" x14ac:dyDescent="0.25">
      <c r="K547">
        <v>66</v>
      </c>
      <c r="L547">
        <v>116</v>
      </c>
      <c r="M547">
        <f t="shared" si="8"/>
        <v>50</v>
      </c>
    </row>
    <row r="548" spans="11:13" x14ac:dyDescent="0.25">
      <c r="K548">
        <v>72</v>
      </c>
      <c r="L548">
        <v>122</v>
      </c>
      <c r="M548">
        <f t="shared" si="8"/>
        <v>50</v>
      </c>
    </row>
    <row r="549" spans="11:13" x14ac:dyDescent="0.25">
      <c r="K549">
        <v>66</v>
      </c>
      <c r="L549">
        <v>116</v>
      </c>
      <c r="M549">
        <f t="shared" si="8"/>
        <v>50</v>
      </c>
    </row>
    <row r="550" spans="11:13" x14ac:dyDescent="0.25">
      <c r="K550">
        <v>72</v>
      </c>
      <c r="L550">
        <v>122</v>
      </c>
      <c r="M550">
        <f t="shared" si="8"/>
        <v>50</v>
      </c>
    </row>
    <row r="551" spans="11:13" x14ac:dyDescent="0.25">
      <c r="K551">
        <v>72</v>
      </c>
      <c r="L551">
        <v>122</v>
      </c>
      <c r="M551">
        <f t="shared" si="8"/>
        <v>50</v>
      </c>
    </row>
    <row r="552" spans="11:13" x14ac:dyDescent="0.25">
      <c r="K552">
        <v>72</v>
      </c>
      <c r="L552">
        <v>122</v>
      </c>
      <c r="M552">
        <f t="shared" si="8"/>
        <v>50</v>
      </c>
    </row>
    <row r="553" spans="11:13" x14ac:dyDescent="0.25">
      <c r="K553">
        <v>77</v>
      </c>
      <c r="L553">
        <v>127</v>
      </c>
      <c r="M553">
        <f t="shared" si="8"/>
        <v>50</v>
      </c>
    </row>
    <row r="554" spans="11:13" x14ac:dyDescent="0.25">
      <c r="K554">
        <v>66</v>
      </c>
      <c r="L554">
        <v>116</v>
      </c>
      <c r="M554">
        <f t="shared" si="8"/>
        <v>50</v>
      </c>
    </row>
    <row r="555" spans="11:13" x14ac:dyDescent="0.25">
      <c r="K555">
        <v>70</v>
      </c>
      <c r="L555">
        <v>120</v>
      </c>
      <c r="M555">
        <f t="shared" si="8"/>
        <v>50</v>
      </c>
    </row>
    <row r="556" spans="11:13" x14ac:dyDescent="0.25">
      <c r="K556">
        <v>64</v>
      </c>
      <c r="L556">
        <v>114</v>
      </c>
      <c r="M556">
        <f t="shared" si="8"/>
        <v>50</v>
      </c>
    </row>
    <row r="557" spans="11:13" x14ac:dyDescent="0.25">
      <c r="K557">
        <v>72</v>
      </c>
      <c r="L557">
        <v>122</v>
      </c>
      <c r="M557">
        <f t="shared" si="8"/>
        <v>50</v>
      </c>
    </row>
    <row r="558" spans="11:13" x14ac:dyDescent="0.25">
      <c r="K558">
        <v>72</v>
      </c>
      <c r="L558">
        <v>122</v>
      </c>
      <c r="M558">
        <f t="shared" si="8"/>
        <v>50</v>
      </c>
    </row>
    <row r="559" spans="11:13" x14ac:dyDescent="0.25">
      <c r="K559">
        <v>66</v>
      </c>
      <c r="L559">
        <v>116</v>
      </c>
      <c r="M559">
        <f t="shared" si="8"/>
        <v>50</v>
      </c>
    </row>
    <row r="560" spans="11:13" x14ac:dyDescent="0.25">
      <c r="K560">
        <v>64</v>
      </c>
      <c r="L560">
        <v>114</v>
      </c>
      <c r="M560">
        <f t="shared" si="8"/>
        <v>50</v>
      </c>
    </row>
    <row r="561" spans="11:13" x14ac:dyDescent="0.25">
      <c r="K561">
        <v>64</v>
      </c>
      <c r="L561">
        <v>114</v>
      </c>
      <c r="M561">
        <f t="shared" si="8"/>
        <v>50</v>
      </c>
    </row>
    <row r="562" spans="11:13" x14ac:dyDescent="0.25">
      <c r="K562">
        <v>64</v>
      </c>
      <c r="L562">
        <v>114</v>
      </c>
      <c r="M562">
        <f t="shared" si="8"/>
        <v>50</v>
      </c>
    </row>
    <row r="563" spans="11:13" x14ac:dyDescent="0.25">
      <c r="K563">
        <v>68</v>
      </c>
      <c r="L563">
        <v>118</v>
      </c>
      <c r="M563">
        <f t="shared" si="8"/>
        <v>50</v>
      </c>
    </row>
    <row r="564" spans="11:13" x14ac:dyDescent="0.25">
      <c r="K564">
        <v>59</v>
      </c>
      <c r="L564">
        <v>109</v>
      </c>
      <c r="M564">
        <f t="shared" si="8"/>
        <v>50</v>
      </c>
    </row>
    <row r="565" spans="11:13" x14ac:dyDescent="0.25">
      <c r="K565">
        <v>63</v>
      </c>
      <c r="L565">
        <v>113</v>
      </c>
      <c r="M565">
        <f t="shared" si="8"/>
        <v>50</v>
      </c>
    </row>
    <row r="566" spans="11:13" x14ac:dyDescent="0.25">
      <c r="K566">
        <v>66</v>
      </c>
      <c r="L566">
        <v>116</v>
      </c>
      <c r="M566">
        <f t="shared" si="8"/>
        <v>50</v>
      </c>
    </row>
    <row r="567" spans="11:13" x14ac:dyDescent="0.25">
      <c r="K567">
        <v>66</v>
      </c>
      <c r="L567">
        <v>116</v>
      </c>
      <c r="M567">
        <f t="shared" si="8"/>
        <v>50</v>
      </c>
    </row>
    <row r="568" spans="11:13" x14ac:dyDescent="0.25">
      <c r="K568">
        <v>63</v>
      </c>
      <c r="L568">
        <v>113</v>
      </c>
      <c r="M568">
        <f t="shared" si="8"/>
        <v>50</v>
      </c>
    </row>
    <row r="569" spans="11:13" x14ac:dyDescent="0.25">
      <c r="K569">
        <v>64</v>
      </c>
      <c r="L569">
        <v>114</v>
      </c>
      <c r="M569">
        <f t="shared" si="8"/>
        <v>50</v>
      </c>
    </row>
    <row r="570" spans="11:13" x14ac:dyDescent="0.25">
      <c r="K570">
        <v>64</v>
      </c>
      <c r="L570">
        <v>114</v>
      </c>
      <c r="M570">
        <f t="shared" si="8"/>
        <v>50</v>
      </c>
    </row>
    <row r="571" spans="11:13" x14ac:dyDescent="0.25">
      <c r="K571">
        <v>64</v>
      </c>
      <c r="L571">
        <v>114</v>
      </c>
      <c r="M571">
        <f t="shared" si="8"/>
        <v>50</v>
      </c>
    </row>
    <row r="572" spans="11:13" x14ac:dyDescent="0.25">
      <c r="K572">
        <v>64</v>
      </c>
      <c r="L572">
        <v>114</v>
      </c>
      <c r="M572">
        <f t="shared" si="8"/>
        <v>50</v>
      </c>
    </row>
    <row r="573" spans="11:13" x14ac:dyDescent="0.25">
      <c r="K573">
        <v>64</v>
      </c>
      <c r="L573">
        <v>114</v>
      </c>
      <c r="M573">
        <f t="shared" si="8"/>
        <v>50</v>
      </c>
    </row>
    <row r="574" spans="11:13" x14ac:dyDescent="0.25">
      <c r="K574">
        <v>64</v>
      </c>
      <c r="L574">
        <v>114</v>
      </c>
      <c r="M574">
        <f t="shared" si="8"/>
        <v>50</v>
      </c>
    </row>
    <row r="575" spans="11:13" x14ac:dyDescent="0.25">
      <c r="K575">
        <v>64</v>
      </c>
      <c r="L575">
        <v>114</v>
      </c>
      <c r="M575">
        <f t="shared" si="8"/>
        <v>50</v>
      </c>
    </row>
    <row r="576" spans="11:13" x14ac:dyDescent="0.25">
      <c r="K576">
        <v>70</v>
      </c>
      <c r="L576">
        <v>120</v>
      </c>
      <c r="M576">
        <f t="shared" si="8"/>
        <v>50</v>
      </c>
    </row>
    <row r="577" spans="11:13" x14ac:dyDescent="0.25">
      <c r="K577">
        <v>64</v>
      </c>
      <c r="L577">
        <v>114</v>
      </c>
      <c r="M577">
        <f t="shared" si="8"/>
        <v>50</v>
      </c>
    </row>
    <row r="578" spans="11:13" x14ac:dyDescent="0.25">
      <c r="K578">
        <v>70</v>
      </c>
      <c r="L578">
        <v>120</v>
      </c>
      <c r="M578">
        <f t="shared" si="8"/>
        <v>50</v>
      </c>
    </row>
    <row r="579" spans="11:13" x14ac:dyDescent="0.25">
      <c r="K579">
        <v>70</v>
      </c>
      <c r="L579">
        <v>120</v>
      </c>
      <c r="M579">
        <f t="shared" si="8"/>
        <v>50</v>
      </c>
    </row>
    <row r="580" spans="11:13" x14ac:dyDescent="0.25">
      <c r="K580">
        <v>65</v>
      </c>
      <c r="L580">
        <v>115</v>
      </c>
      <c r="M580">
        <f t="shared" ref="M580:M643" si="9">L580-K580</f>
        <v>50</v>
      </c>
    </row>
    <row r="581" spans="11:13" x14ac:dyDescent="0.25">
      <c r="K581">
        <v>72</v>
      </c>
      <c r="L581">
        <v>122</v>
      </c>
      <c r="M581">
        <f t="shared" si="9"/>
        <v>50</v>
      </c>
    </row>
    <row r="582" spans="11:13" x14ac:dyDescent="0.25">
      <c r="K582">
        <v>66</v>
      </c>
      <c r="L582">
        <v>116</v>
      </c>
      <c r="M582">
        <f t="shared" si="9"/>
        <v>50</v>
      </c>
    </row>
    <row r="583" spans="11:13" x14ac:dyDescent="0.25">
      <c r="K583">
        <v>72</v>
      </c>
      <c r="L583">
        <v>122</v>
      </c>
      <c r="M583">
        <f t="shared" si="9"/>
        <v>50</v>
      </c>
    </row>
    <row r="584" spans="11:13" x14ac:dyDescent="0.25">
      <c r="K584">
        <v>66</v>
      </c>
      <c r="L584">
        <v>116</v>
      </c>
      <c r="M584">
        <f t="shared" si="9"/>
        <v>50</v>
      </c>
    </row>
    <row r="585" spans="11:13" x14ac:dyDescent="0.25">
      <c r="K585">
        <v>72</v>
      </c>
      <c r="L585">
        <v>122</v>
      </c>
      <c r="M585">
        <f t="shared" si="9"/>
        <v>50</v>
      </c>
    </row>
    <row r="586" spans="11:13" x14ac:dyDescent="0.25">
      <c r="K586">
        <v>66</v>
      </c>
      <c r="L586">
        <v>116</v>
      </c>
      <c r="M586">
        <f t="shared" si="9"/>
        <v>50</v>
      </c>
    </row>
    <row r="587" spans="11:13" x14ac:dyDescent="0.25">
      <c r="K587">
        <v>66</v>
      </c>
      <c r="L587">
        <v>116</v>
      </c>
      <c r="M587">
        <f t="shared" si="9"/>
        <v>50</v>
      </c>
    </row>
    <row r="588" spans="11:13" x14ac:dyDescent="0.25">
      <c r="K588">
        <v>72</v>
      </c>
      <c r="L588">
        <v>122</v>
      </c>
      <c r="M588">
        <f t="shared" si="9"/>
        <v>50</v>
      </c>
    </row>
    <row r="589" spans="11:13" x14ac:dyDescent="0.25">
      <c r="K589">
        <v>66</v>
      </c>
      <c r="L589">
        <v>116</v>
      </c>
      <c r="M589">
        <f t="shared" si="9"/>
        <v>50</v>
      </c>
    </row>
    <row r="590" spans="11:13" x14ac:dyDescent="0.25">
      <c r="K590">
        <v>66</v>
      </c>
      <c r="L590">
        <v>116</v>
      </c>
      <c r="M590">
        <f t="shared" si="9"/>
        <v>50</v>
      </c>
    </row>
    <row r="591" spans="11:13" x14ac:dyDescent="0.25">
      <c r="K591">
        <v>50</v>
      </c>
      <c r="L591">
        <v>100</v>
      </c>
      <c r="M591">
        <f t="shared" si="9"/>
        <v>50</v>
      </c>
    </row>
    <row r="592" spans="11:13" x14ac:dyDescent="0.25">
      <c r="K592">
        <v>50</v>
      </c>
      <c r="L592">
        <v>100</v>
      </c>
      <c r="M592">
        <f t="shared" si="9"/>
        <v>50</v>
      </c>
    </row>
    <row r="593" spans="11:13" x14ac:dyDescent="0.25">
      <c r="K593">
        <v>50</v>
      </c>
      <c r="L593">
        <v>100</v>
      </c>
      <c r="M593">
        <f t="shared" si="9"/>
        <v>50</v>
      </c>
    </row>
    <row r="594" spans="11:13" x14ac:dyDescent="0.25">
      <c r="K594">
        <v>68</v>
      </c>
      <c r="L594">
        <v>118</v>
      </c>
      <c r="M594">
        <f t="shared" si="9"/>
        <v>50</v>
      </c>
    </row>
    <row r="595" spans="11:13" x14ac:dyDescent="0.25">
      <c r="K595">
        <v>68</v>
      </c>
      <c r="L595">
        <v>118</v>
      </c>
      <c r="M595">
        <f t="shared" si="9"/>
        <v>50</v>
      </c>
    </row>
    <row r="596" spans="11:13" x14ac:dyDescent="0.25">
      <c r="K596">
        <v>68</v>
      </c>
      <c r="L596">
        <v>118</v>
      </c>
      <c r="M596">
        <f t="shared" si="9"/>
        <v>50</v>
      </c>
    </row>
    <row r="597" spans="11:13" x14ac:dyDescent="0.25">
      <c r="K597">
        <v>68</v>
      </c>
      <c r="L597">
        <v>118</v>
      </c>
      <c r="M597">
        <f t="shared" si="9"/>
        <v>50</v>
      </c>
    </row>
    <row r="598" spans="11:13" x14ac:dyDescent="0.25">
      <c r="K598">
        <v>68</v>
      </c>
      <c r="L598">
        <v>118</v>
      </c>
      <c r="M598">
        <f t="shared" si="9"/>
        <v>50</v>
      </c>
    </row>
    <row r="599" spans="11:13" x14ac:dyDescent="0.25">
      <c r="K599">
        <v>68</v>
      </c>
      <c r="L599">
        <v>118</v>
      </c>
      <c r="M599">
        <f t="shared" si="9"/>
        <v>50</v>
      </c>
    </row>
    <row r="600" spans="11:13" x14ac:dyDescent="0.25">
      <c r="K600">
        <v>82</v>
      </c>
      <c r="L600">
        <v>132</v>
      </c>
      <c r="M600">
        <f t="shared" si="9"/>
        <v>50</v>
      </c>
    </row>
    <row r="601" spans="11:13" x14ac:dyDescent="0.25">
      <c r="K601">
        <v>82</v>
      </c>
      <c r="L601">
        <v>132</v>
      </c>
      <c r="M601">
        <f t="shared" si="9"/>
        <v>50</v>
      </c>
    </row>
    <row r="602" spans="11:13" x14ac:dyDescent="0.25">
      <c r="K602">
        <v>66</v>
      </c>
      <c r="L602">
        <v>116</v>
      </c>
      <c r="M602">
        <f t="shared" si="9"/>
        <v>50</v>
      </c>
    </row>
    <row r="603" spans="11:13" x14ac:dyDescent="0.25">
      <c r="K603">
        <v>66</v>
      </c>
      <c r="L603">
        <v>116</v>
      </c>
      <c r="M603">
        <f t="shared" si="9"/>
        <v>50</v>
      </c>
    </row>
    <row r="604" spans="11:13" x14ac:dyDescent="0.25">
      <c r="K604">
        <v>66</v>
      </c>
      <c r="L604">
        <v>116</v>
      </c>
      <c r="M604">
        <f t="shared" si="9"/>
        <v>50</v>
      </c>
    </row>
    <row r="605" spans="11:13" x14ac:dyDescent="0.25">
      <c r="K605">
        <v>63</v>
      </c>
      <c r="L605">
        <v>113</v>
      </c>
      <c r="M605">
        <f t="shared" si="9"/>
        <v>50</v>
      </c>
    </row>
    <row r="606" spans="11:13" x14ac:dyDescent="0.25">
      <c r="K606">
        <v>71</v>
      </c>
      <c r="L606">
        <v>121</v>
      </c>
      <c r="M606">
        <f t="shared" si="9"/>
        <v>50</v>
      </c>
    </row>
    <row r="607" spans="11:13" x14ac:dyDescent="0.25">
      <c r="K607">
        <v>63</v>
      </c>
      <c r="L607">
        <v>113</v>
      </c>
      <c r="M607">
        <f t="shared" si="9"/>
        <v>50</v>
      </c>
    </row>
    <row r="608" spans="11:13" x14ac:dyDescent="0.25">
      <c r="K608">
        <v>58</v>
      </c>
      <c r="L608">
        <v>108</v>
      </c>
      <c r="M608">
        <f t="shared" si="9"/>
        <v>50</v>
      </c>
    </row>
    <row r="609" spans="11:13" x14ac:dyDescent="0.25">
      <c r="K609">
        <v>71</v>
      </c>
      <c r="L609">
        <v>121</v>
      </c>
      <c r="M609">
        <f t="shared" si="9"/>
        <v>50</v>
      </c>
    </row>
    <row r="610" spans="11:13" x14ac:dyDescent="0.25">
      <c r="K610">
        <v>66</v>
      </c>
      <c r="L610">
        <v>116</v>
      </c>
      <c r="M610">
        <f t="shared" si="9"/>
        <v>50</v>
      </c>
    </row>
    <row r="611" spans="11:13" x14ac:dyDescent="0.25">
      <c r="K611">
        <v>66</v>
      </c>
      <c r="L611">
        <v>116</v>
      </c>
      <c r="M611">
        <f t="shared" si="9"/>
        <v>50</v>
      </c>
    </row>
    <row r="612" spans="11:13" x14ac:dyDescent="0.25">
      <c r="K612">
        <v>66</v>
      </c>
      <c r="L612">
        <v>116</v>
      </c>
      <c r="M612">
        <f t="shared" si="9"/>
        <v>50</v>
      </c>
    </row>
    <row r="613" spans="11:13" x14ac:dyDescent="0.25">
      <c r="K613">
        <v>70</v>
      </c>
      <c r="L613">
        <v>120</v>
      </c>
      <c r="M613">
        <f t="shared" si="9"/>
        <v>50</v>
      </c>
    </row>
    <row r="614" spans="11:13" x14ac:dyDescent="0.25">
      <c r="K614">
        <v>64</v>
      </c>
      <c r="L614">
        <v>114</v>
      </c>
      <c r="M614">
        <f t="shared" si="9"/>
        <v>50</v>
      </c>
    </row>
    <row r="615" spans="11:13" x14ac:dyDescent="0.25">
      <c r="K615">
        <v>64</v>
      </c>
      <c r="L615">
        <v>114</v>
      </c>
      <c r="M615">
        <f t="shared" si="9"/>
        <v>50</v>
      </c>
    </row>
    <row r="616" spans="11:13" x14ac:dyDescent="0.25">
      <c r="K616">
        <v>64</v>
      </c>
      <c r="L616">
        <v>114</v>
      </c>
      <c r="M616">
        <f t="shared" si="9"/>
        <v>50</v>
      </c>
    </row>
    <row r="617" spans="11:13" x14ac:dyDescent="0.25">
      <c r="K617">
        <v>64</v>
      </c>
      <c r="L617">
        <v>114</v>
      </c>
      <c r="M617">
        <f t="shared" si="9"/>
        <v>50</v>
      </c>
    </row>
    <row r="618" spans="11:13" x14ac:dyDescent="0.25">
      <c r="K618">
        <v>64</v>
      </c>
      <c r="L618">
        <v>114</v>
      </c>
      <c r="M618">
        <f t="shared" si="9"/>
        <v>50</v>
      </c>
    </row>
    <row r="619" spans="11:13" x14ac:dyDescent="0.25">
      <c r="K619">
        <v>70</v>
      </c>
      <c r="L619">
        <v>120</v>
      </c>
      <c r="M619">
        <f t="shared" si="9"/>
        <v>50</v>
      </c>
    </row>
    <row r="620" spans="11:13" x14ac:dyDescent="0.25">
      <c r="K620">
        <v>64</v>
      </c>
      <c r="L620">
        <v>114</v>
      </c>
      <c r="M620">
        <f t="shared" si="9"/>
        <v>50</v>
      </c>
    </row>
    <row r="621" spans="11:13" x14ac:dyDescent="0.25">
      <c r="K621">
        <v>64</v>
      </c>
      <c r="L621">
        <v>114</v>
      </c>
      <c r="M621">
        <f t="shared" si="9"/>
        <v>50</v>
      </c>
    </row>
    <row r="622" spans="11:13" x14ac:dyDescent="0.25">
      <c r="K622">
        <v>64</v>
      </c>
      <c r="L622">
        <v>114</v>
      </c>
      <c r="M622">
        <f t="shared" si="9"/>
        <v>50</v>
      </c>
    </row>
    <row r="623" spans="11:13" x14ac:dyDescent="0.25">
      <c r="K623">
        <v>57</v>
      </c>
      <c r="L623">
        <v>107</v>
      </c>
      <c r="M623">
        <f t="shared" si="9"/>
        <v>50</v>
      </c>
    </row>
    <row r="624" spans="11:13" x14ac:dyDescent="0.25">
      <c r="K624">
        <v>73</v>
      </c>
      <c r="L624">
        <v>123</v>
      </c>
      <c r="M624">
        <f t="shared" si="9"/>
        <v>50</v>
      </c>
    </row>
    <row r="625" spans="11:13" x14ac:dyDescent="0.25">
      <c r="K625">
        <v>72</v>
      </c>
      <c r="L625">
        <v>122</v>
      </c>
      <c r="M625">
        <f t="shared" si="9"/>
        <v>50</v>
      </c>
    </row>
    <row r="626" spans="11:13" x14ac:dyDescent="0.25">
      <c r="K626">
        <v>70</v>
      </c>
      <c r="L626">
        <v>120</v>
      </c>
      <c r="M626">
        <f t="shared" si="9"/>
        <v>50</v>
      </c>
    </row>
    <row r="627" spans="11:13" x14ac:dyDescent="0.25">
      <c r="K627">
        <v>72</v>
      </c>
      <c r="L627">
        <v>122</v>
      </c>
      <c r="M627">
        <f t="shared" si="9"/>
        <v>50</v>
      </c>
    </row>
    <row r="628" spans="11:13" x14ac:dyDescent="0.25">
      <c r="K628">
        <v>79</v>
      </c>
      <c r="L628">
        <v>129</v>
      </c>
      <c r="M628">
        <f t="shared" si="9"/>
        <v>50</v>
      </c>
    </row>
    <row r="629" spans="11:13" x14ac:dyDescent="0.25">
      <c r="K629">
        <v>66</v>
      </c>
      <c r="L629">
        <v>116</v>
      </c>
      <c r="M629">
        <f t="shared" si="9"/>
        <v>50</v>
      </c>
    </row>
    <row r="630" spans="11:13" x14ac:dyDescent="0.25">
      <c r="K630">
        <v>66</v>
      </c>
      <c r="L630">
        <v>116</v>
      </c>
      <c r="M630">
        <f t="shared" si="9"/>
        <v>50</v>
      </c>
    </row>
    <row r="631" spans="11:13" x14ac:dyDescent="0.25">
      <c r="K631">
        <v>66</v>
      </c>
      <c r="L631">
        <v>116</v>
      </c>
      <c r="M631">
        <f t="shared" si="9"/>
        <v>50</v>
      </c>
    </row>
    <row r="632" spans="11:13" x14ac:dyDescent="0.25">
      <c r="K632">
        <v>72</v>
      </c>
      <c r="L632">
        <v>122</v>
      </c>
      <c r="M632">
        <f t="shared" si="9"/>
        <v>50</v>
      </c>
    </row>
    <row r="633" spans="11:13" x14ac:dyDescent="0.25">
      <c r="K633">
        <v>66</v>
      </c>
      <c r="L633">
        <v>116</v>
      </c>
      <c r="M633">
        <f t="shared" si="9"/>
        <v>50</v>
      </c>
    </row>
    <row r="634" spans="11:13" x14ac:dyDescent="0.25">
      <c r="K634">
        <v>66</v>
      </c>
      <c r="L634">
        <v>116</v>
      </c>
      <c r="M634">
        <f t="shared" si="9"/>
        <v>50</v>
      </c>
    </row>
    <row r="635" spans="11:13" x14ac:dyDescent="0.25">
      <c r="K635">
        <v>72</v>
      </c>
      <c r="L635">
        <v>122</v>
      </c>
      <c r="M635">
        <f t="shared" si="9"/>
        <v>50</v>
      </c>
    </row>
    <row r="636" spans="11:13" x14ac:dyDescent="0.25">
      <c r="K636">
        <v>66</v>
      </c>
      <c r="L636">
        <v>116</v>
      </c>
      <c r="M636">
        <f t="shared" si="9"/>
        <v>50</v>
      </c>
    </row>
    <row r="637" spans="11:13" x14ac:dyDescent="0.25">
      <c r="K637">
        <v>66</v>
      </c>
      <c r="L637">
        <v>116</v>
      </c>
      <c r="M637">
        <f t="shared" si="9"/>
        <v>50</v>
      </c>
    </row>
    <row r="638" spans="11:13" x14ac:dyDescent="0.25">
      <c r="K638">
        <v>72</v>
      </c>
      <c r="L638">
        <v>122</v>
      </c>
      <c r="M638">
        <f t="shared" si="9"/>
        <v>50</v>
      </c>
    </row>
    <row r="639" spans="11:13" x14ac:dyDescent="0.25">
      <c r="K639">
        <v>72</v>
      </c>
      <c r="L639">
        <v>122</v>
      </c>
      <c r="M639">
        <f t="shared" si="9"/>
        <v>50</v>
      </c>
    </row>
    <row r="640" spans="11:13" x14ac:dyDescent="0.25">
      <c r="K640">
        <v>65</v>
      </c>
      <c r="L640">
        <v>115</v>
      </c>
      <c r="M640">
        <f t="shared" si="9"/>
        <v>50</v>
      </c>
    </row>
    <row r="641" spans="11:13" x14ac:dyDescent="0.25">
      <c r="K641">
        <v>62</v>
      </c>
      <c r="L641">
        <v>112</v>
      </c>
      <c r="M641">
        <f t="shared" si="9"/>
        <v>50</v>
      </c>
    </row>
    <row r="642" spans="11:13" x14ac:dyDescent="0.25">
      <c r="K642">
        <v>66</v>
      </c>
      <c r="L642">
        <v>117</v>
      </c>
      <c r="M642">
        <f t="shared" si="9"/>
        <v>51</v>
      </c>
    </row>
    <row r="643" spans="11:13" x14ac:dyDescent="0.25">
      <c r="K643">
        <v>76</v>
      </c>
      <c r="L643">
        <v>128</v>
      </c>
      <c r="M643">
        <f t="shared" si="9"/>
        <v>52</v>
      </c>
    </row>
    <row r="644" spans="11:13" x14ac:dyDescent="0.25">
      <c r="K644">
        <v>77</v>
      </c>
      <c r="L644">
        <v>130</v>
      </c>
      <c r="M644">
        <f t="shared" ref="M644:M707" si="10">L644-K644</f>
        <v>53</v>
      </c>
    </row>
    <row r="645" spans="11:13" x14ac:dyDescent="0.25">
      <c r="K645">
        <v>70</v>
      </c>
      <c r="L645">
        <v>123</v>
      </c>
      <c r="M645">
        <f t="shared" si="10"/>
        <v>53</v>
      </c>
    </row>
    <row r="646" spans="11:13" x14ac:dyDescent="0.25">
      <c r="K646">
        <v>68</v>
      </c>
      <c r="L646">
        <v>121</v>
      </c>
      <c r="M646">
        <f t="shared" si="10"/>
        <v>53</v>
      </c>
    </row>
    <row r="647" spans="11:13" x14ac:dyDescent="0.25">
      <c r="K647">
        <v>64</v>
      </c>
      <c r="L647">
        <v>117</v>
      </c>
      <c r="M647">
        <f t="shared" si="10"/>
        <v>53</v>
      </c>
    </row>
    <row r="648" spans="11:13" x14ac:dyDescent="0.25">
      <c r="K648">
        <v>63</v>
      </c>
      <c r="L648">
        <v>116</v>
      </c>
      <c r="M648">
        <f t="shared" si="10"/>
        <v>53</v>
      </c>
    </row>
    <row r="649" spans="11:13" x14ac:dyDescent="0.25">
      <c r="K649">
        <v>66</v>
      </c>
      <c r="L649">
        <v>119</v>
      </c>
      <c r="M649">
        <f t="shared" si="10"/>
        <v>53</v>
      </c>
    </row>
    <row r="650" spans="11:13" x14ac:dyDescent="0.25">
      <c r="K650">
        <v>68</v>
      </c>
      <c r="L650">
        <v>121</v>
      </c>
      <c r="M650">
        <f t="shared" si="10"/>
        <v>53</v>
      </c>
    </row>
    <row r="651" spans="11:13" x14ac:dyDescent="0.25">
      <c r="K651">
        <v>65</v>
      </c>
      <c r="L651">
        <v>118</v>
      </c>
      <c r="M651">
        <f t="shared" si="10"/>
        <v>53</v>
      </c>
    </row>
    <row r="652" spans="11:13" x14ac:dyDescent="0.25">
      <c r="K652">
        <v>64</v>
      </c>
      <c r="L652">
        <v>117</v>
      </c>
      <c r="M652">
        <f t="shared" si="10"/>
        <v>53</v>
      </c>
    </row>
    <row r="653" spans="11:13" x14ac:dyDescent="0.25">
      <c r="K653">
        <v>65</v>
      </c>
      <c r="L653">
        <v>118</v>
      </c>
      <c r="M653">
        <f t="shared" si="10"/>
        <v>53</v>
      </c>
    </row>
    <row r="654" spans="11:13" x14ac:dyDescent="0.25">
      <c r="K654">
        <v>59</v>
      </c>
      <c r="L654">
        <v>112</v>
      </c>
      <c r="M654">
        <f t="shared" si="10"/>
        <v>53</v>
      </c>
    </row>
    <row r="655" spans="11:13" x14ac:dyDescent="0.25">
      <c r="K655">
        <v>59</v>
      </c>
      <c r="L655">
        <v>112</v>
      </c>
      <c r="M655">
        <f t="shared" si="10"/>
        <v>53</v>
      </c>
    </row>
    <row r="656" spans="11:13" x14ac:dyDescent="0.25">
      <c r="K656">
        <v>53</v>
      </c>
      <c r="L656">
        <v>106</v>
      </c>
      <c r="M656">
        <f t="shared" si="10"/>
        <v>53</v>
      </c>
    </row>
    <row r="657" spans="11:13" x14ac:dyDescent="0.25">
      <c r="K657">
        <v>53</v>
      </c>
      <c r="L657">
        <v>106</v>
      </c>
      <c r="M657">
        <f t="shared" si="10"/>
        <v>53</v>
      </c>
    </row>
    <row r="658" spans="11:13" x14ac:dyDescent="0.25">
      <c r="K658">
        <v>82</v>
      </c>
      <c r="L658">
        <v>135</v>
      </c>
      <c r="M658">
        <f t="shared" si="10"/>
        <v>53</v>
      </c>
    </row>
    <row r="659" spans="11:13" x14ac:dyDescent="0.25">
      <c r="K659">
        <v>82</v>
      </c>
      <c r="L659">
        <v>135</v>
      </c>
      <c r="M659">
        <f t="shared" si="10"/>
        <v>53</v>
      </c>
    </row>
    <row r="660" spans="11:13" x14ac:dyDescent="0.25">
      <c r="K660">
        <v>82</v>
      </c>
      <c r="L660">
        <v>135</v>
      </c>
      <c r="M660">
        <f t="shared" si="10"/>
        <v>53</v>
      </c>
    </row>
    <row r="661" spans="11:13" x14ac:dyDescent="0.25">
      <c r="K661">
        <v>66</v>
      </c>
      <c r="L661">
        <v>119</v>
      </c>
      <c r="M661">
        <f t="shared" si="10"/>
        <v>53</v>
      </c>
    </row>
    <row r="662" spans="11:13" x14ac:dyDescent="0.25">
      <c r="K662">
        <v>51</v>
      </c>
      <c r="L662">
        <v>104</v>
      </c>
      <c r="M662">
        <f t="shared" si="10"/>
        <v>53</v>
      </c>
    </row>
    <row r="663" spans="11:13" x14ac:dyDescent="0.25">
      <c r="K663">
        <v>54</v>
      </c>
      <c r="L663">
        <v>107</v>
      </c>
      <c r="M663">
        <f t="shared" si="10"/>
        <v>53</v>
      </c>
    </row>
    <row r="664" spans="11:13" x14ac:dyDescent="0.25">
      <c r="K664">
        <v>54</v>
      </c>
      <c r="L664">
        <v>107</v>
      </c>
      <c r="M664">
        <f t="shared" si="10"/>
        <v>53</v>
      </c>
    </row>
    <row r="665" spans="11:13" x14ac:dyDescent="0.25">
      <c r="K665">
        <v>66</v>
      </c>
      <c r="L665">
        <v>119</v>
      </c>
      <c r="M665">
        <f t="shared" si="10"/>
        <v>53</v>
      </c>
    </row>
    <row r="666" spans="11:13" x14ac:dyDescent="0.25">
      <c r="K666">
        <v>66</v>
      </c>
      <c r="L666">
        <v>119</v>
      </c>
      <c r="M666">
        <f t="shared" si="10"/>
        <v>53</v>
      </c>
    </row>
    <row r="667" spans="11:13" x14ac:dyDescent="0.25">
      <c r="K667">
        <v>70</v>
      </c>
      <c r="L667">
        <v>123</v>
      </c>
      <c r="M667">
        <f t="shared" si="10"/>
        <v>53</v>
      </c>
    </row>
    <row r="668" spans="11:13" x14ac:dyDescent="0.25">
      <c r="K668">
        <v>78</v>
      </c>
      <c r="L668">
        <v>131</v>
      </c>
      <c r="M668">
        <f t="shared" si="10"/>
        <v>53</v>
      </c>
    </row>
    <row r="669" spans="11:13" x14ac:dyDescent="0.25">
      <c r="K669">
        <v>78</v>
      </c>
      <c r="L669">
        <v>131</v>
      </c>
      <c r="M669">
        <f t="shared" si="10"/>
        <v>53</v>
      </c>
    </row>
    <row r="670" spans="11:13" x14ac:dyDescent="0.25">
      <c r="K670">
        <v>72</v>
      </c>
      <c r="L670">
        <v>125</v>
      </c>
      <c r="M670">
        <f t="shared" si="10"/>
        <v>53</v>
      </c>
    </row>
    <row r="671" spans="11:13" x14ac:dyDescent="0.25">
      <c r="K671">
        <v>72</v>
      </c>
      <c r="L671">
        <v>125</v>
      </c>
      <c r="M671">
        <f t="shared" si="10"/>
        <v>53</v>
      </c>
    </row>
    <row r="672" spans="11:13" x14ac:dyDescent="0.25">
      <c r="K672">
        <v>52</v>
      </c>
      <c r="L672">
        <v>105</v>
      </c>
      <c r="M672">
        <f t="shared" si="10"/>
        <v>53</v>
      </c>
    </row>
    <row r="673" spans="11:13" x14ac:dyDescent="0.25">
      <c r="K673">
        <v>52</v>
      </c>
      <c r="L673">
        <v>105</v>
      </c>
      <c r="M673">
        <f t="shared" si="10"/>
        <v>53</v>
      </c>
    </row>
    <row r="674" spans="11:13" x14ac:dyDescent="0.25">
      <c r="K674">
        <v>55</v>
      </c>
      <c r="L674">
        <v>108</v>
      </c>
      <c r="M674">
        <f t="shared" si="10"/>
        <v>53</v>
      </c>
    </row>
    <row r="675" spans="11:13" x14ac:dyDescent="0.25">
      <c r="K675">
        <v>59</v>
      </c>
      <c r="L675">
        <v>112</v>
      </c>
      <c r="M675">
        <f t="shared" si="10"/>
        <v>53</v>
      </c>
    </row>
    <row r="676" spans="11:13" x14ac:dyDescent="0.25">
      <c r="K676">
        <v>64</v>
      </c>
      <c r="L676">
        <v>117</v>
      </c>
      <c r="M676">
        <f t="shared" si="10"/>
        <v>53</v>
      </c>
    </row>
    <row r="677" spans="11:13" x14ac:dyDescent="0.25">
      <c r="K677">
        <v>64</v>
      </c>
      <c r="L677">
        <v>117</v>
      </c>
      <c r="M677">
        <f t="shared" si="10"/>
        <v>53</v>
      </c>
    </row>
    <row r="678" spans="11:13" x14ac:dyDescent="0.25">
      <c r="K678">
        <v>66</v>
      </c>
      <c r="L678">
        <v>120</v>
      </c>
      <c r="M678">
        <f t="shared" si="10"/>
        <v>54</v>
      </c>
    </row>
    <row r="679" spans="11:13" x14ac:dyDescent="0.25">
      <c r="K679">
        <v>66</v>
      </c>
      <c r="L679">
        <v>120</v>
      </c>
      <c r="M679">
        <f t="shared" si="10"/>
        <v>54</v>
      </c>
    </row>
    <row r="680" spans="11:13" x14ac:dyDescent="0.25">
      <c r="K680">
        <v>66</v>
      </c>
      <c r="L680">
        <v>120</v>
      </c>
      <c r="M680">
        <f t="shared" si="10"/>
        <v>54</v>
      </c>
    </row>
    <row r="681" spans="11:13" x14ac:dyDescent="0.25">
      <c r="K681">
        <v>64</v>
      </c>
      <c r="L681">
        <v>118</v>
      </c>
      <c r="M681">
        <f t="shared" si="10"/>
        <v>54</v>
      </c>
    </row>
    <row r="682" spans="11:13" x14ac:dyDescent="0.25">
      <c r="K682">
        <v>64</v>
      </c>
      <c r="L682">
        <v>118</v>
      </c>
      <c r="M682">
        <f t="shared" si="10"/>
        <v>54</v>
      </c>
    </row>
    <row r="683" spans="11:13" x14ac:dyDescent="0.25">
      <c r="K683">
        <v>59</v>
      </c>
      <c r="L683">
        <v>113</v>
      </c>
      <c r="M683">
        <f t="shared" si="10"/>
        <v>54</v>
      </c>
    </row>
    <row r="684" spans="11:13" x14ac:dyDescent="0.25">
      <c r="K684">
        <v>66</v>
      </c>
      <c r="L684">
        <v>120</v>
      </c>
      <c r="M684">
        <f t="shared" si="10"/>
        <v>54</v>
      </c>
    </row>
    <row r="685" spans="11:13" x14ac:dyDescent="0.25">
      <c r="K685">
        <v>66</v>
      </c>
      <c r="L685">
        <v>120</v>
      </c>
      <c r="M685">
        <f t="shared" si="10"/>
        <v>54</v>
      </c>
    </row>
    <row r="686" spans="11:13" x14ac:dyDescent="0.25">
      <c r="K686">
        <v>71</v>
      </c>
      <c r="L686">
        <v>125</v>
      </c>
      <c r="M686">
        <f t="shared" si="10"/>
        <v>54</v>
      </c>
    </row>
    <row r="687" spans="11:13" x14ac:dyDescent="0.25">
      <c r="K687">
        <v>65</v>
      </c>
      <c r="L687">
        <v>119</v>
      </c>
      <c r="M687">
        <f t="shared" si="10"/>
        <v>54</v>
      </c>
    </row>
    <row r="688" spans="11:13" x14ac:dyDescent="0.25">
      <c r="K688">
        <v>50</v>
      </c>
      <c r="L688">
        <v>104</v>
      </c>
      <c r="M688">
        <f t="shared" si="10"/>
        <v>54</v>
      </c>
    </row>
    <row r="689" spans="11:13" x14ac:dyDescent="0.25">
      <c r="K689">
        <v>50</v>
      </c>
      <c r="L689">
        <v>104</v>
      </c>
      <c r="M689">
        <f t="shared" si="10"/>
        <v>54</v>
      </c>
    </row>
    <row r="690" spans="11:13" x14ac:dyDescent="0.25">
      <c r="K690">
        <v>50</v>
      </c>
      <c r="L690">
        <v>104</v>
      </c>
      <c r="M690">
        <f t="shared" si="10"/>
        <v>54</v>
      </c>
    </row>
    <row r="691" spans="11:13" x14ac:dyDescent="0.25">
      <c r="K691">
        <v>50</v>
      </c>
      <c r="L691">
        <v>104</v>
      </c>
      <c r="M691">
        <f t="shared" si="10"/>
        <v>54</v>
      </c>
    </row>
    <row r="692" spans="11:13" x14ac:dyDescent="0.25">
      <c r="K692">
        <v>59</v>
      </c>
      <c r="L692">
        <v>113</v>
      </c>
      <c r="M692">
        <f t="shared" si="10"/>
        <v>54</v>
      </c>
    </row>
    <row r="693" spans="11:13" x14ac:dyDescent="0.25">
      <c r="K693">
        <v>57</v>
      </c>
      <c r="L693">
        <v>111</v>
      </c>
      <c r="M693">
        <f t="shared" si="10"/>
        <v>54</v>
      </c>
    </row>
    <row r="694" spans="11:13" x14ac:dyDescent="0.25">
      <c r="K694">
        <v>53</v>
      </c>
      <c r="L694">
        <v>107</v>
      </c>
      <c r="M694">
        <f t="shared" si="10"/>
        <v>54</v>
      </c>
    </row>
    <row r="695" spans="11:13" x14ac:dyDescent="0.25">
      <c r="K695">
        <v>66</v>
      </c>
      <c r="L695">
        <v>120</v>
      </c>
      <c r="M695">
        <f t="shared" si="10"/>
        <v>54</v>
      </c>
    </row>
    <row r="696" spans="11:13" x14ac:dyDescent="0.25">
      <c r="K696">
        <v>66</v>
      </c>
      <c r="L696">
        <v>120</v>
      </c>
      <c r="M696">
        <f t="shared" si="10"/>
        <v>54</v>
      </c>
    </row>
    <row r="697" spans="11:13" x14ac:dyDescent="0.25">
      <c r="K697">
        <v>61</v>
      </c>
      <c r="L697">
        <v>115</v>
      </c>
      <c r="M697">
        <f t="shared" si="10"/>
        <v>54</v>
      </c>
    </row>
    <row r="698" spans="11:13" x14ac:dyDescent="0.25">
      <c r="K698">
        <v>61</v>
      </c>
      <c r="L698">
        <v>115</v>
      </c>
      <c r="M698">
        <f t="shared" si="10"/>
        <v>54</v>
      </c>
    </row>
    <row r="699" spans="11:13" x14ac:dyDescent="0.25">
      <c r="K699">
        <v>61</v>
      </c>
      <c r="L699">
        <v>115</v>
      </c>
      <c r="M699">
        <f t="shared" si="10"/>
        <v>54</v>
      </c>
    </row>
    <row r="700" spans="11:13" x14ac:dyDescent="0.25">
      <c r="K700">
        <v>61</v>
      </c>
      <c r="L700">
        <v>115</v>
      </c>
      <c r="M700">
        <f t="shared" si="10"/>
        <v>54</v>
      </c>
    </row>
    <row r="701" spans="11:13" x14ac:dyDescent="0.25">
      <c r="K701">
        <v>61</v>
      </c>
      <c r="L701">
        <v>115</v>
      </c>
      <c r="M701">
        <f t="shared" si="10"/>
        <v>54</v>
      </c>
    </row>
    <row r="702" spans="11:13" x14ac:dyDescent="0.25">
      <c r="K702">
        <v>61</v>
      </c>
      <c r="L702">
        <v>115</v>
      </c>
      <c r="M702">
        <f t="shared" si="10"/>
        <v>54</v>
      </c>
    </row>
    <row r="703" spans="11:13" x14ac:dyDescent="0.25">
      <c r="K703">
        <v>61</v>
      </c>
      <c r="L703">
        <v>115</v>
      </c>
      <c r="M703">
        <f t="shared" si="10"/>
        <v>54</v>
      </c>
    </row>
    <row r="704" spans="11:13" x14ac:dyDescent="0.25">
      <c r="K704">
        <v>59</v>
      </c>
      <c r="L704">
        <v>113</v>
      </c>
      <c r="M704">
        <f t="shared" si="10"/>
        <v>54</v>
      </c>
    </row>
    <row r="705" spans="11:13" x14ac:dyDescent="0.25">
      <c r="K705">
        <v>59</v>
      </c>
      <c r="L705">
        <v>113</v>
      </c>
      <c r="M705">
        <f t="shared" si="10"/>
        <v>54</v>
      </c>
    </row>
    <row r="706" spans="11:13" x14ac:dyDescent="0.25">
      <c r="K706">
        <v>59</v>
      </c>
      <c r="L706">
        <v>113</v>
      </c>
      <c r="M706">
        <f t="shared" si="10"/>
        <v>54</v>
      </c>
    </row>
    <row r="707" spans="11:13" x14ac:dyDescent="0.25">
      <c r="K707">
        <v>66</v>
      </c>
      <c r="L707">
        <v>120</v>
      </c>
      <c r="M707">
        <f t="shared" si="10"/>
        <v>54</v>
      </c>
    </row>
    <row r="708" spans="11:13" x14ac:dyDescent="0.25">
      <c r="K708">
        <v>66</v>
      </c>
      <c r="L708">
        <v>120</v>
      </c>
      <c r="M708">
        <f t="shared" ref="M708:M771" si="11">L708-K708</f>
        <v>54</v>
      </c>
    </row>
    <row r="709" spans="11:13" x14ac:dyDescent="0.25">
      <c r="K709">
        <v>66</v>
      </c>
      <c r="L709">
        <v>120</v>
      </c>
      <c r="M709">
        <f t="shared" si="11"/>
        <v>54</v>
      </c>
    </row>
    <row r="710" spans="11:13" x14ac:dyDescent="0.25">
      <c r="K710">
        <v>66</v>
      </c>
      <c r="L710">
        <v>120</v>
      </c>
      <c r="M710">
        <f t="shared" si="11"/>
        <v>54</v>
      </c>
    </row>
    <row r="711" spans="11:13" x14ac:dyDescent="0.25">
      <c r="K711">
        <v>64</v>
      </c>
      <c r="L711">
        <v>118</v>
      </c>
      <c r="M711">
        <f t="shared" si="11"/>
        <v>54</v>
      </c>
    </row>
    <row r="712" spans="11:13" x14ac:dyDescent="0.25">
      <c r="K712">
        <v>64</v>
      </c>
      <c r="L712">
        <v>118</v>
      </c>
      <c r="M712">
        <f t="shared" si="11"/>
        <v>54</v>
      </c>
    </row>
    <row r="713" spans="11:13" x14ac:dyDescent="0.25">
      <c r="K713">
        <v>63</v>
      </c>
      <c r="L713">
        <v>117</v>
      </c>
      <c r="M713">
        <f t="shared" si="11"/>
        <v>54</v>
      </c>
    </row>
    <row r="714" spans="11:13" x14ac:dyDescent="0.25">
      <c r="K714">
        <v>65</v>
      </c>
      <c r="L714">
        <v>120</v>
      </c>
      <c r="M714">
        <f t="shared" si="11"/>
        <v>55</v>
      </c>
    </row>
    <row r="715" spans="11:13" x14ac:dyDescent="0.25">
      <c r="K715">
        <v>66</v>
      </c>
      <c r="L715">
        <v>121</v>
      </c>
      <c r="M715">
        <f t="shared" si="11"/>
        <v>55</v>
      </c>
    </row>
    <row r="716" spans="11:13" x14ac:dyDescent="0.25">
      <c r="K716">
        <v>68</v>
      </c>
      <c r="L716">
        <v>125</v>
      </c>
      <c r="M716">
        <f t="shared" si="11"/>
        <v>57</v>
      </c>
    </row>
    <row r="717" spans="11:13" x14ac:dyDescent="0.25">
      <c r="K717">
        <v>63</v>
      </c>
      <c r="L717">
        <v>120</v>
      </c>
      <c r="M717">
        <f t="shared" si="11"/>
        <v>57</v>
      </c>
    </row>
    <row r="718" spans="11:13" x14ac:dyDescent="0.25">
      <c r="K718">
        <v>71</v>
      </c>
      <c r="L718">
        <v>128</v>
      </c>
      <c r="M718">
        <f t="shared" si="11"/>
        <v>57</v>
      </c>
    </row>
    <row r="719" spans="11:13" x14ac:dyDescent="0.25">
      <c r="K719">
        <v>68</v>
      </c>
      <c r="L719">
        <v>125</v>
      </c>
      <c r="M719">
        <f t="shared" si="11"/>
        <v>57</v>
      </c>
    </row>
    <row r="720" spans="11:13" x14ac:dyDescent="0.25">
      <c r="K720">
        <v>82</v>
      </c>
      <c r="L720">
        <v>139</v>
      </c>
      <c r="M720">
        <f t="shared" si="11"/>
        <v>57</v>
      </c>
    </row>
    <row r="721" spans="11:13" x14ac:dyDescent="0.25">
      <c r="K721">
        <v>82</v>
      </c>
      <c r="L721">
        <v>139</v>
      </c>
      <c r="M721">
        <f t="shared" si="11"/>
        <v>57</v>
      </c>
    </row>
    <row r="722" spans="11:13" x14ac:dyDescent="0.25">
      <c r="K722">
        <v>82</v>
      </c>
      <c r="L722">
        <v>139</v>
      </c>
      <c r="M722">
        <f t="shared" si="11"/>
        <v>57</v>
      </c>
    </row>
    <row r="723" spans="11:13" x14ac:dyDescent="0.25">
      <c r="K723">
        <v>54</v>
      </c>
      <c r="L723">
        <v>111</v>
      </c>
      <c r="M723">
        <f t="shared" si="11"/>
        <v>57</v>
      </c>
    </row>
    <row r="724" spans="11:13" x14ac:dyDescent="0.25">
      <c r="K724">
        <v>54</v>
      </c>
      <c r="L724">
        <v>111</v>
      </c>
      <c r="M724">
        <f t="shared" si="11"/>
        <v>57</v>
      </c>
    </row>
    <row r="725" spans="11:13" x14ac:dyDescent="0.25">
      <c r="K725">
        <v>51</v>
      </c>
      <c r="L725">
        <v>108</v>
      </c>
      <c r="M725">
        <f t="shared" si="11"/>
        <v>57</v>
      </c>
    </row>
    <row r="726" spans="11:13" x14ac:dyDescent="0.25">
      <c r="K726">
        <v>70</v>
      </c>
      <c r="L726">
        <v>127</v>
      </c>
      <c r="M726">
        <f t="shared" si="11"/>
        <v>57</v>
      </c>
    </row>
    <row r="727" spans="11:13" x14ac:dyDescent="0.25">
      <c r="K727">
        <v>57</v>
      </c>
      <c r="L727">
        <v>115</v>
      </c>
      <c r="M727">
        <f t="shared" si="11"/>
        <v>58</v>
      </c>
    </row>
    <row r="728" spans="11:13" x14ac:dyDescent="0.25">
      <c r="K728">
        <v>66</v>
      </c>
      <c r="L728">
        <v>124</v>
      </c>
      <c r="M728">
        <f t="shared" si="11"/>
        <v>58</v>
      </c>
    </row>
    <row r="729" spans="11:13" x14ac:dyDescent="0.25">
      <c r="K729">
        <v>66</v>
      </c>
      <c r="L729">
        <v>124</v>
      </c>
      <c r="M729">
        <f t="shared" si="11"/>
        <v>58</v>
      </c>
    </row>
    <row r="730" spans="11:13" x14ac:dyDescent="0.25">
      <c r="K730">
        <v>64</v>
      </c>
      <c r="L730">
        <v>126</v>
      </c>
      <c r="M730">
        <f t="shared" si="11"/>
        <v>62</v>
      </c>
    </row>
    <row r="731" spans="11:13" x14ac:dyDescent="0.25">
      <c r="K731">
        <v>65</v>
      </c>
      <c r="L731">
        <v>127</v>
      </c>
      <c r="M731">
        <f t="shared" si="11"/>
        <v>62</v>
      </c>
    </row>
    <row r="732" spans="11:13" x14ac:dyDescent="0.25">
      <c r="K732">
        <v>65</v>
      </c>
      <c r="L732">
        <v>127</v>
      </c>
      <c r="M732">
        <f t="shared" si="11"/>
        <v>62</v>
      </c>
    </row>
    <row r="733" spans="11:13" x14ac:dyDescent="0.25">
      <c r="K733">
        <v>63</v>
      </c>
      <c r="L733">
        <v>125</v>
      </c>
      <c r="M733">
        <f t="shared" si="11"/>
        <v>62</v>
      </c>
    </row>
    <row r="734" spans="11:13" x14ac:dyDescent="0.25">
      <c r="K734">
        <v>66</v>
      </c>
      <c r="L734">
        <v>128</v>
      </c>
      <c r="M734">
        <f t="shared" si="11"/>
        <v>62</v>
      </c>
    </row>
    <row r="735" spans="11:13" x14ac:dyDescent="0.25">
      <c r="K735">
        <v>59</v>
      </c>
      <c r="L735">
        <v>121</v>
      </c>
      <c r="M735">
        <f t="shared" si="11"/>
        <v>62</v>
      </c>
    </row>
    <row r="736" spans="11:13" x14ac:dyDescent="0.25">
      <c r="K736">
        <v>52</v>
      </c>
      <c r="L736">
        <v>114</v>
      </c>
      <c r="M736">
        <f t="shared" si="11"/>
        <v>62</v>
      </c>
    </row>
    <row r="737" spans="11:13" x14ac:dyDescent="0.25">
      <c r="K737">
        <v>52</v>
      </c>
      <c r="L737">
        <v>114</v>
      </c>
      <c r="M737">
        <f t="shared" si="11"/>
        <v>62</v>
      </c>
    </row>
    <row r="738" spans="11:13" x14ac:dyDescent="0.25">
      <c r="K738">
        <v>62</v>
      </c>
      <c r="L738">
        <v>124</v>
      </c>
      <c r="M738">
        <f t="shared" si="11"/>
        <v>62</v>
      </c>
    </row>
    <row r="739" spans="11:13" x14ac:dyDescent="0.25">
      <c r="K739">
        <v>62</v>
      </c>
      <c r="L739">
        <v>124</v>
      </c>
      <c r="M739">
        <f t="shared" si="11"/>
        <v>62</v>
      </c>
    </row>
    <row r="740" spans="11:13" x14ac:dyDescent="0.25">
      <c r="K740">
        <v>59</v>
      </c>
      <c r="L740">
        <v>121</v>
      </c>
      <c r="M740">
        <f t="shared" si="11"/>
        <v>62</v>
      </c>
    </row>
    <row r="741" spans="11:13" x14ac:dyDescent="0.25">
      <c r="K741">
        <v>62</v>
      </c>
      <c r="L741">
        <v>124</v>
      </c>
      <c r="M741">
        <f t="shared" si="11"/>
        <v>62</v>
      </c>
    </row>
    <row r="742" spans="11:13" x14ac:dyDescent="0.25">
      <c r="K742">
        <v>72</v>
      </c>
      <c r="L742">
        <v>134</v>
      </c>
      <c r="M742">
        <f t="shared" si="11"/>
        <v>62</v>
      </c>
    </row>
    <row r="743" spans="11:13" x14ac:dyDescent="0.25">
      <c r="K743">
        <v>72</v>
      </c>
      <c r="L743">
        <v>134</v>
      </c>
      <c r="M743">
        <f t="shared" si="11"/>
        <v>62</v>
      </c>
    </row>
    <row r="744" spans="11:13" x14ac:dyDescent="0.25">
      <c r="K744">
        <v>72</v>
      </c>
      <c r="L744">
        <v>134</v>
      </c>
      <c r="M744">
        <f t="shared" si="11"/>
        <v>62</v>
      </c>
    </row>
    <row r="745" spans="11:13" x14ac:dyDescent="0.25">
      <c r="K745">
        <v>64</v>
      </c>
      <c r="L745">
        <v>126</v>
      </c>
      <c r="M745">
        <f t="shared" si="11"/>
        <v>62</v>
      </c>
    </row>
    <row r="746" spans="11:13" x14ac:dyDescent="0.25">
      <c r="K746">
        <v>73</v>
      </c>
      <c r="L746">
        <v>135</v>
      </c>
      <c r="M746">
        <f t="shared" si="11"/>
        <v>62</v>
      </c>
    </row>
    <row r="747" spans="11:13" x14ac:dyDescent="0.25">
      <c r="K747">
        <v>73</v>
      </c>
      <c r="L747">
        <v>135</v>
      </c>
      <c r="M747">
        <f t="shared" si="11"/>
        <v>62</v>
      </c>
    </row>
    <row r="748" spans="11:13" x14ac:dyDescent="0.25">
      <c r="K748">
        <v>73</v>
      </c>
      <c r="L748">
        <v>135</v>
      </c>
      <c r="M748">
        <f t="shared" si="11"/>
        <v>62</v>
      </c>
    </row>
    <row r="749" spans="11:13" x14ac:dyDescent="0.25">
      <c r="K749">
        <v>63</v>
      </c>
      <c r="L749">
        <v>125</v>
      </c>
      <c r="M749">
        <f t="shared" si="11"/>
        <v>62</v>
      </c>
    </row>
    <row r="750" spans="11:13" x14ac:dyDescent="0.25">
      <c r="K750">
        <v>46</v>
      </c>
      <c r="L750">
        <v>109</v>
      </c>
      <c r="M750">
        <f t="shared" si="11"/>
        <v>63</v>
      </c>
    </row>
    <row r="751" spans="11:13" x14ac:dyDescent="0.25">
      <c r="K751">
        <v>46</v>
      </c>
      <c r="L751">
        <v>109</v>
      </c>
      <c r="M751">
        <f t="shared" si="11"/>
        <v>63</v>
      </c>
    </row>
    <row r="752" spans="11:13" x14ac:dyDescent="0.25">
      <c r="K752">
        <v>46</v>
      </c>
      <c r="L752">
        <v>109</v>
      </c>
      <c r="M752">
        <f t="shared" si="11"/>
        <v>63</v>
      </c>
    </row>
    <row r="753" spans="11:13" x14ac:dyDescent="0.25">
      <c r="K753">
        <v>46</v>
      </c>
      <c r="L753">
        <v>109</v>
      </c>
      <c r="M753">
        <f t="shared" si="11"/>
        <v>63</v>
      </c>
    </row>
    <row r="754" spans="11:13" x14ac:dyDescent="0.25">
      <c r="K754">
        <v>64</v>
      </c>
      <c r="L754">
        <v>128</v>
      </c>
      <c r="M754">
        <f t="shared" si="11"/>
        <v>64</v>
      </c>
    </row>
    <row r="755" spans="11:13" x14ac:dyDescent="0.25">
      <c r="K755">
        <v>66</v>
      </c>
      <c r="L755">
        <v>132</v>
      </c>
      <c r="M755">
        <f t="shared" si="11"/>
        <v>66</v>
      </c>
    </row>
    <row r="756" spans="11:13" x14ac:dyDescent="0.25">
      <c r="K756">
        <v>66</v>
      </c>
      <c r="L756">
        <v>134</v>
      </c>
      <c r="M756">
        <f t="shared" si="11"/>
        <v>68</v>
      </c>
    </row>
    <row r="757" spans="11:13" x14ac:dyDescent="0.25">
      <c r="K757">
        <v>66</v>
      </c>
      <c r="L757">
        <v>134</v>
      </c>
      <c r="M757">
        <f t="shared" si="11"/>
        <v>68</v>
      </c>
    </row>
    <row r="758" spans="11:13" x14ac:dyDescent="0.25">
      <c r="K758">
        <v>64</v>
      </c>
      <c r="L758">
        <v>132</v>
      </c>
      <c r="M758">
        <f t="shared" si="11"/>
        <v>68</v>
      </c>
    </row>
    <row r="759" spans="11:13" x14ac:dyDescent="0.25">
      <c r="K759">
        <v>64</v>
      </c>
      <c r="L759">
        <v>132</v>
      </c>
      <c r="M759">
        <f t="shared" si="11"/>
        <v>68</v>
      </c>
    </row>
    <row r="760" spans="11:13" x14ac:dyDescent="0.25">
      <c r="K760">
        <v>64</v>
      </c>
      <c r="L760">
        <v>132</v>
      </c>
      <c r="M760">
        <f t="shared" si="11"/>
        <v>68</v>
      </c>
    </row>
    <row r="761" spans="11:13" x14ac:dyDescent="0.25">
      <c r="K761">
        <v>64</v>
      </c>
      <c r="L761">
        <v>132</v>
      </c>
      <c r="M761">
        <f t="shared" si="11"/>
        <v>68</v>
      </c>
    </row>
    <row r="762" spans="11:13" x14ac:dyDescent="0.25">
      <c r="K762">
        <v>59</v>
      </c>
      <c r="L762">
        <v>127</v>
      </c>
      <c r="M762">
        <f t="shared" si="11"/>
        <v>68</v>
      </c>
    </row>
    <row r="763" spans="11:13" x14ac:dyDescent="0.25">
      <c r="K763">
        <v>66</v>
      </c>
      <c r="L763">
        <v>134</v>
      </c>
      <c r="M763">
        <f t="shared" si="11"/>
        <v>68</v>
      </c>
    </row>
    <row r="764" spans="11:13" x14ac:dyDescent="0.25">
      <c r="K764">
        <v>66</v>
      </c>
      <c r="L764">
        <v>134</v>
      </c>
      <c r="M764">
        <f t="shared" si="11"/>
        <v>68</v>
      </c>
    </row>
    <row r="765" spans="11:13" x14ac:dyDescent="0.25">
      <c r="K765">
        <v>66</v>
      </c>
      <c r="L765">
        <v>134</v>
      </c>
      <c r="M765">
        <f t="shared" si="11"/>
        <v>68</v>
      </c>
    </row>
    <row r="766" spans="11:13" x14ac:dyDescent="0.25">
      <c r="K766">
        <v>69</v>
      </c>
      <c r="L766">
        <v>137</v>
      </c>
      <c r="M766">
        <f t="shared" si="11"/>
        <v>68</v>
      </c>
    </row>
    <row r="767" spans="11:13" x14ac:dyDescent="0.25">
      <c r="K767">
        <v>69</v>
      </c>
      <c r="L767">
        <v>137</v>
      </c>
      <c r="M767">
        <f t="shared" si="11"/>
        <v>68</v>
      </c>
    </row>
    <row r="768" spans="11:13" x14ac:dyDescent="0.25">
      <c r="K768">
        <v>70</v>
      </c>
      <c r="L768">
        <v>138</v>
      </c>
      <c r="M768">
        <f t="shared" si="11"/>
        <v>68</v>
      </c>
    </row>
    <row r="769" spans="11:13" x14ac:dyDescent="0.25">
      <c r="K769">
        <v>65</v>
      </c>
      <c r="L769">
        <v>133</v>
      </c>
      <c r="M769">
        <f t="shared" si="11"/>
        <v>68</v>
      </c>
    </row>
    <row r="770" spans="11:13" x14ac:dyDescent="0.25">
      <c r="K770">
        <v>50</v>
      </c>
      <c r="L770">
        <v>118</v>
      </c>
      <c r="M770">
        <f t="shared" si="11"/>
        <v>68</v>
      </c>
    </row>
    <row r="771" spans="11:13" x14ac:dyDescent="0.25">
      <c r="K771">
        <v>50</v>
      </c>
      <c r="L771">
        <v>118</v>
      </c>
      <c r="M771">
        <f t="shared" si="11"/>
        <v>68</v>
      </c>
    </row>
    <row r="772" spans="11:13" x14ac:dyDescent="0.25">
      <c r="K772">
        <v>50</v>
      </c>
      <c r="L772">
        <v>118</v>
      </c>
      <c r="M772">
        <f t="shared" ref="M772:M835" si="12">L772-K772</f>
        <v>68</v>
      </c>
    </row>
    <row r="773" spans="11:13" x14ac:dyDescent="0.25">
      <c r="K773">
        <v>50</v>
      </c>
      <c r="L773">
        <v>118</v>
      </c>
      <c r="M773">
        <f t="shared" si="12"/>
        <v>68</v>
      </c>
    </row>
    <row r="774" spans="11:13" x14ac:dyDescent="0.25">
      <c r="K774">
        <v>57</v>
      </c>
      <c r="L774">
        <v>125</v>
      </c>
      <c r="M774">
        <f t="shared" si="12"/>
        <v>68</v>
      </c>
    </row>
    <row r="775" spans="11:13" x14ac:dyDescent="0.25">
      <c r="K775">
        <v>53</v>
      </c>
      <c r="L775">
        <v>121</v>
      </c>
      <c r="M775">
        <f t="shared" si="12"/>
        <v>68</v>
      </c>
    </row>
    <row r="776" spans="11:13" x14ac:dyDescent="0.25">
      <c r="K776">
        <v>53</v>
      </c>
      <c r="L776">
        <v>121</v>
      </c>
      <c r="M776">
        <f t="shared" si="12"/>
        <v>68</v>
      </c>
    </row>
    <row r="777" spans="11:13" x14ac:dyDescent="0.25">
      <c r="K777">
        <v>66</v>
      </c>
      <c r="L777">
        <v>134</v>
      </c>
      <c r="M777">
        <f t="shared" si="12"/>
        <v>68</v>
      </c>
    </row>
    <row r="778" spans="11:13" x14ac:dyDescent="0.25">
      <c r="K778">
        <v>66</v>
      </c>
      <c r="L778">
        <v>134</v>
      </c>
      <c r="M778">
        <f t="shared" si="12"/>
        <v>68</v>
      </c>
    </row>
    <row r="779" spans="11:13" x14ac:dyDescent="0.25">
      <c r="K779">
        <v>66</v>
      </c>
      <c r="L779">
        <v>134</v>
      </c>
      <c r="M779">
        <f t="shared" si="12"/>
        <v>68</v>
      </c>
    </row>
    <row r="780" spans="11:13" x14ac:dyDescent="0.25">
      <c r="K780">
        <v>66</v>
      </c>
      <c r="L780">
        <v>134</v>
      </c>
      <c r="M780">
        <f t="shared" si="12"/>
        <v>68</v>
      </c>
    </row>
    <row r="781" spans="11:13" x14ac:dyDescent="0.25">
      <c r="K781">
        <v>66</v>
      </c>
      <c r="L781">
        <v>134</v>
      </c>
      <c r="M781">
        <f t="shared" si="12"/>
        <v>68</v>
      </c>
    </row>
    <row r="782" spans="11:13" x14ac:dyDescent="0.25">
      <c r="K782">
        <v>64</v>
      </c>
      <c r="L782">
        <v>132</v>
      </c>
      <c r="M782">
        <f t="shared" si="12"/>
        <v>68</v>
      </c>
    </row>
    <row r="783" spans="11:13" x14ac:dyDescent="0.25">
      <c r="K783">
        <v>59</v>
      </c>
      <c r="L783">
        <v>127</v>
      </c>
      <c r="M783">
        <f t="shared" si="12"/>
        <v>68</v>
      </c>
    </row>
    <row r="784" spans="11:13" x14ac:dyDescent="0.25">
      <c r="K784">
        <v>58</v>
      </c>
      <c r="L784">
        <v>126</v>
      </c>
      <c r="M784">
        <f t="shared" si="12"/>
        <v>68</v>
      </c>
    </row>
    <row r="785" spans="11:13" x14ac:dyDescent="0.25">
      <c r="K785">
        <v>72</v>
      </c>
      <c r="L785">
        <v>140</v>
      </c>
      <c r="M785">
        <f t="shared" si="12"/>
        <v>68</v>
      </c>
    </row>
    <row r="786" spans="11:13" x14ac:dyDescent="0.25">
      <c r="K786">
        <v>64</v>
      </c>
      <c r="L786">
        <v>132</v>
      </c>
      <c r="M786">
        <f t="shared" si="12"/>
        <v>68</v>
      </c>
    </row>
    <row r="787" spans="11:13" x14ac:dyDescent="0.25">
      <c r="K787">
        <v>63</v>
      </c>
      <c r="L787">
        <v>131</v>
      </c>
      <c r="M787">
        <f t="shared" si="12"/>
        <v>68</v>
      </c>
    </row>
    <row r="788" spans="11:13" x14ac:dyDescent="0.25">
      <c r="K788">
        <v>64</v>
      </c>
      <c r="L788">
        <v>134</v>
      </c>
      <c r="M788">
        <f t="shared" si="12"/>
        <v>70</v>
      </c>
    </row>
    <row r="789" spans="11:13" x14ac:dyDescent="0.25">
      <c r="K789">
        <v>64</v>
      </c>
      <c r="L789">
        <v>135</v>
      </c>
      <c r="M789">
        <f t="shared" si="12"/>
        <v>71</v>
      </c>
    </row>
    <row r="790" spans="11:13" x14ac:dyDescent="0.25">
      <c r="K790">
        <v>66</v>
      </c>
      <c r="L790">
        <v>139</v>
      </c>
      <c r="M790">
        <f t="shared" si="12"/>
        <v>73</v>
      </c>
    </row>
    <row r="791" spans="11:13" x14ac:dyDescent="0.25">
      <c r="K791">
        <v>57</v>
      </c>
      <c r="L791">
        <v>134</v>
      </c>
      <c r="M791">
        <f t="shared" si="12"/>
        <v>77</v>
      </c>
    </row>
  </sheetData>
  <sortState ref="K2:M791">
    <sortCondition ref="M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"/>
  <sheetViews>
    <sheetView workbookViewId="0">
      <selection sqref="A1:F10"/>
    </sheetView>
  </sheetViews>
  <sheetFormatPr defaultRowHeight="15" x14ac:dyDescent="0.25"/>
  <sheetData>
    <row r="1" spans="1:9" x14ac:dyDescent="0.25">
      <c r="A1" s="3" t="s">
        <v>35</v>
      </c>
      <c r="H1" t="s">
        <v>37</v>
      </c>
      <c r="I1" t="s">
        <v>34</v>
      </c>
    </row>
    <row r="2" spans="1:9" x14ac:dyDescent="0.25">
      <c r="A2" t="s">
        <v>40</v>
      </c>
      <c r="H2" t="s">
        <v>39</v>
      </c>
      <c r="I2">
        <v>24.7</v>
      </c>
    </row>
    <row r="3" spans="1:9" x14ac:dyDescent="0.25">
      <c r="A3" t="s">
        <v>0</v>
      </c>
      <c r="B3">
        <f>COUNTIF(I:I,"&gt;0")</f>
        <v>394</v>
      </c>
      <c r="H3" t="s">
        <v>39</v>
      </c>
      <c r="I3">
        <v>27.2</v>
      </c>
    </row>
    <row r="4" spans="1:9" x14ac:dyDescent="0.25">
      <c r="A4" t="s">
        <v>36</v>
      </c>
      <c r="B4">
        <f>COUNTIF(I:I,"&gt;25")/B3</f>
        <v>0.65482233502538068</v>
      </c>
      <c r="H4" t="s">
        <v>39</v>
      </c>
      <c r="I4">
        <v>23.9</v>
      </c>
    </row>
    <row r="5" spans="1:9" x14ac:dyDescent="0.25">
      <c r="A5" t="s">
        <v>41</v>
      </c>
      <c r="H5" t="s">
        <v>39</v>
      </c>
      <c r="I5">
        <v>26.3</v>
      </c>
    </row>
    <row r="6" spans="1:9" x14ac:dyDescent="0.25">
      <c r="A6" t="s">
        <v>42</v>
      </c>
      <c r="B6">
        <f>-_xlfn.NORM.S.INV(0.025)</f>
        <v>1.9599639845400538</v>
      </c>
      <c r="H6" t="s">
        <v>39</v>
      </c>
      <c r="I6">
        <v>26</v>
      </c>
    </row>
    <row r="7" spans="1:9" x14ac:dyDescent="0.25">
      <c r="A7" t="s">
        <v>43</v>
      </c>
      <c r="B7">
        <f>SQRT(B4*(1-B4)/B3)</f>
        <v>2.3951624499937624E-2</v>
      </c>
      <c r="H7" t="s">
        <v>39</v>
      </c>
      <c r="I7">
        <v>23.3</v>
      </c>
    </row>
    <row r="8" spans="1:9" x14ac:dyDescent="0.25">
      <c r="A8" t="s">
        <v>30</v>
      </c>
      <c r="B8">
        <f>B6*B7</f>
        <v>4.6944321391104916E-2</v>
      </c>
      <c r="H8" t="s">
        <v>39</v>
      </c>
      <c r="I8">
        <v>26.5</v>
      </c>
    </row>
    <row r="9" spans="1:9" x14ac:dyDescent="0.25">
      <c r="H9" t="s">
        <v>39</v>
      </c>
      <c r="I9">
        <v>27.4</v>
      </c>
    </row>
    <row r="10" spans="1:9" x14ac:dyDescent="0.25">
      <c r="A10" s="2" t="s">
        <v>44</v>
      </c>
      <c r="H10" t="s">
        <v>39</v>
      </c>
      <c r="I10">
        <v>27.5</v>
      </c>
    </row>
    <row r="11" spans="1:9" x14ac:dyDescent="0.25">
      <c r="H11" t="s">
        <v>39</v>
      </c>
      <c r="I11">
        <v>25.8</v>
      </c>
    </row>
    <row r="12" spans="1:9" x14ac:dyDescent="0.25">
      <c r="H12" t="s">
        <v>39</v>
      </c>
      <c r="I12">
        <v>27.7</v>
      </c>
    </row>
    <row r="13" spans="1:9" x14ac:dyDescent="0.25">
      <c r="H13" t="s">
        <v>39</v>
      </c>
      <c r="I13">
        <v>29.9</v>
      </c>
    </row>
    <row r="14" spans="1:9" x14ac:dyDescent="0.25">
      <c r="H14" t="s">
        <v>39</v>
      </c>
      <c r="I14">
        <v>24.8</v>
      </c>
    </row>
    <row r="15" spans="1:9" x14ac:dyDescent="0.25">
      <c r="H15" t="s">
        <v>39</v>
      </c>
      <c r="I15">
        <v>22.9</v>
      </c>
    </row>
    <row r="16" spans="1:9" x14ac:dyDescent="0.25">
      <c r="H16" t="s">
        <v>39</v>
      </c>
      <c r="I16">
        <v>24.5</v>
      </c>
    </row>
    <row r="17" spans="8:9" x14ac:dyDescent="0.25">
      <c r="H17" t="s">
        <v>39</v>
      </c>
      <c r="I17">
        <v>24.6</v>
      </c>
    </row>
    <row r="18" spans="8:9" x14ac:dyDescent="0.25">
      <c r="H18" t="s">
        <v>39</v>
      </c>
      <c r="I18">
        <v>21.6</v>
      </c>
    </row>
    <row r="19" spans="8:9" x14ac:dyDescent="0.25">
      <c r="H19" t="s">
        <v>39</v>
      </c>
      <c r="I19">
        <v>26.9</v>
      </c>
    </row>
    <row r="20" spans="8:9" x14ac:dyDescent="0.25">
      <c r="H20" t="s">
        <v>39</v>
      </c>
      <c r="I20">
        <v>27.6</v>
      </c>
    </row>
    <row r="21" spans="8:9" x14ac:dyDescent="0.25">
      <c r="H21" t="s">
        <v>39</v>
      </c>
      <c r="I21">
        <v>32.700000000000003</v>
      </c>
    </row>
    <row r="22" spans="8:9" x14ac:dyDescent="0.25">
      <c r="H22" t="s">
        <v>39</v>
      </c>
      <c r="I22">
        <v>42.8</v>
      </c>
    </row>
    <row r="23" spans="8:9" x14ac:dyDescent="0.25">
      <c r="H23" t="s">
        <v>39</v>
      </c>
      <c r="I23">
        <v>32.6</v>
      </c>
    </row>
    <row r="24" spans="8:9" x14ac:dyDescent="0.25">
      <c r="H24" t="s">
        <v>39</v>
      </c>
      <c r="I24">
        <v>34.799999999999997</v>
      </c>
    </row>
    <row r="25" spans="8:9" x14ac:dyDescent="0.25">
      <c r="H25" t="s">
        <v>39</v>
      </c>
      <c r="I25">
        <v>32.799999999999997</v>
      </c>
    </row>
    <row r="26" spans="8:9" x14ac:dyDescent="0.25">
      <c r="H26" t="s">
        <v>39</v>
      </c>
      <c r="I26">
        <v>34.799999999999997</v>
      </c>
    </row>
    <row r="27" spans="8:9" x14ac:dyDescent="0.25">
      <c r="H27" t="s">
        <v>39</v>
      </c>
      <c r="I27">
        <v>32.799999999999997</v>
      </c>
    </row>
    <row r="28" spans="8:9" x14ac:dyDescent="0.25">
      <c r="H28" t="s">
        <v>39</v>
      </c>
      <c r="I28">
        <v>33.6</v>
      </c>
    </row>
    <row r="29" spans="8:9" x14ac:dyDescent="0.25">
      <c r="H29" t="s">
        <v>39</v>
      </c>
      <c r="I29">
        <v>30.7</v>
      </c>
    </row>
    <row r="30" spans="8:9" x14ac:dyDescent="0.25">
      <c r="H30" t="s">
        <v>39</v>
      </c>
      <c r="I30">
        <v>36.5</v>
      </c>
    </row>
    <row r="31" spans="8:9" x14ac:dyDescent="0.25">
      <c r="H31" t="s">
        <v>39</v>
      </c>
      <c r="I31">
        <v>30</v>
      </c>
    </row>
    <row r="32" spans="8:9" x14ac:dyDescent="0.25">
      <c r="H32" t="s">
        <v>39</v>
      </c>
      <c r="I32">
        <v>29.3</v>
      </c>
    </row>
    <row r="33" spans="8:9" x14ac:dyDescent="0.25">
      <c r="H33" t="s">
        <v>39</v>
      </c>
      <c r="I33">
        <v>32.200000000000003</v>
      </c>
    </row>
    <row r="34" spans="8:9" x14ac:dyDescent="0.25">
      <c r="H34" t="s">
        <v>39</v>
      </c>
      <c r="I34">
        <v>29.7</v>
      </c>
    </row>
    <row r="35" spans="8:9" x14ac:dyDescent="0.25">
      <c r="H35" t="s">
        <v>39</v>
      </c>
      <c r="I35">
        <v>30</v>
      </c>
    </row>
    <row r="36" spans="8:9" x14ac:dyDescent="0.25">
      <c r="H36" t="s">
        <v>39</v>
      </c>
      <c r="I36">
        <v>27</v>
      </c>
    </row>
    <row r="37" spans="8:9" x14ac:dyDescent="0.25">
      <c r="H37" t="s">
        <v>39</v>
      </c>
      <c r="I37">
        <v>30</v>
      </c>
    </row>
    <row r="38" spans="8:9" x14ac:dyDescent="0.25">
      <c r="H38" t="s">
        <v>39</v>
      </c>
      <c r="I38">
        <v>33.1</v>
      </c>
    </row>
    <row r="39" spans="8:9" x14ac:dyDescent="0.25">
      <c r="H39" t="s">
        <v>39</v>
      </c>
      <c r="I39">
        <v>30.6</v>
      </c>
    </row>
    <row r="40" spans="8:9" x14ac:dyDescent="0.25">
      <c r="H40" t="s">
        <v>39</v>
      </c>
      <c r="I40">
        <v>28.7</v>
      </c>
    </row>
    <row r="41" spans="8:9" x14ac:dyDescent="0.25">
      <c r="H41" t="s">
        <v>39</v>
      </c>
      <c r="I41">
        <v>34.1</v>
      </c>
    </row>
    <row r="42" spans="8:9" x14ac:dyDescent="0.25">
      <c r="H42" t="s">
        <v>39</v>
      </c>
      <c r="I42">
        <v>33</v>
      </c>
    </row>
    <row r="43" spans="8:9" x14ac:dyDescent="0.25">
      <c r="H43" t="s">
        <v>39</v>
      </c>
      <c r="I43">
        <v>38.700000000000003</v>
      </c>
    </row>
    <row r="44" spans="8:9" x14ac:dyDescent="0.25">
      <c r="H44" t="s">
        <v>39</v>
      </c>
      <c r="I44">
        <v>39</v>
      </c>
    </row>
    <row r="45" spans="8:9" x14ac:dyDescent="0.25">
      <c r="H45" t="s">
        <v>39</v>
      </c>
      <c r="I45">
        <v>31</v>
      </c>
    </row>
    <row r="46" spans="8:9" x14ac:dyDescent="0.25">
      <c r="H46" t="s">
        <v>39</v>
      </c>
      <c r="I46">
        <v>32</v>
      </c>
    </row>
    <row r="47" spans="8:9" x14ac:dyDescent="0.25">
      <c r="H47" t="s">
        <v>39</v>
      </c>
      <c r="I47">
        <v>33.700000000000003</v>
      </c>
    </row>
    <row r="48" spans="8:9" x14ac:dyDescent="0.25">
      <c r="H48" t="s">
        <v>39</v>
      </c>
      <c r="I48">
        <v>33.1</v>
      </c>
    </row>
    <row r="49" spans="8:9" x14ac:dyDescent="0.25">
      <c r="H49" t="s">
        <v>39</v>
      </c>
      <c r="I49">
        <v>32.5</v>
      </c>
    </row>
    <row r="50" spans="8:9" x14ac:dyDescent="0.25">
      <c r="H50" t="s">
        <v>39</v>
      </c>
      <c r="I50">
        <v>31.6</v>
      </c>
    </row>
    <row r="51" spans="8:9" x14ac:dyDescent="0.25">
      <c r="H51" t="s">
        <v>39</v>
      </c>
      <c r="I51">
        <v>36.200000000000003</v>
      </c>
    </row>
    <row r="52" spans="8:9" x14ac:dyDescent="0.25">
      <c r="H52" t="s">
        <v>39</v>
      </c>
      <c r="I52">
        <v>36.9</v>
      </c>
    </row>
    <row r="53" spans="8:9" x14ac:dyDescent="0.25">
      <c r="H53" t="s">
        <v>39</v>
      </c>
      <c r="I53">
        <v>34.4</v>
      </c>
    </row>
    <row r="54" spans="8:9" x14ac:dyDescent="0.25">
      <c r="H54" t="s">
        <v>39</v>
      </c>
      <c r="I54">
        <v>34.299999999999997</v>
      </c>
    </row>
    <row r="55" spans="8:9" x14ac:dyDescent="0.25">
      <c r="H55" t="s">
        <v>39</v>
      </c>
      <c r="I55">
        <v>31.7</v>
      </c>
    </row>
    <row r="56" spans="8:9" x14ac:dyDescent="0.25">
      <c r="H56" t="s">
        <v>39</v>
      </c>
      <c r="I56">
        <v>33</v>
      </c>
    </row>
    <row r="57" spans="8:9" x14ac:dyDescent="0.25">
      <c r="H57" t="s">
        <v>39</v>
      </c>
      <c r="I57">
        <v>33.200000000000003</v>
      </c>
    </row>
    <row r="58" spans="8:9" x14ac:dyDescent="0.25">
      <c r="H58" t="s">
        <v>39</v>
      </c>
      <c r="I58">
        <v>34</v>
      </c>
    </row>
    <row r="59" spans="8:9" x14ac:dyDescent="0.25">
      <c r="H59" t="s">
        <v>39</v>
      </c>
      <c r="I59">
        <v>31</v>
      </c>
    </row>
    <row r="60" spans="8:9" x14ac:dyDescent="0.25">
      <c r="H60" t="s">
        <v>39</v>
      </c>
      <c r="I60">
        <v>31.2</v>
      </c>
    </row>
    <row r="61" spans="8:9" x14ac:dyDescent="0.25">
      <c r="H61" t="s">
        <v>39</v>
      </c>
      <c r="I61">
        <v>28.2</v>
      </c>
    </row>
    <row r="62" spans="8:9" x14ac:dyDescent="0.25">
      <c r="H62" t="s">
        <v>39</v>
      </c>
      <c r="I62">
        <v>26.7</v>
      </c>
    </row>
    <row r="63" spans="8:9" x14ac:dyDescent="0.25">
      <c r="H63" t="s">
        <v>39</v>
      </c>
      <c r="I63">
        <v>29.3</v>
      </c>
    </row>
    <row r="64" spans="8:9" x14ac:dyDescent="0.25">
      <c r="H64" t="s">
        <v>39</v>
      </c>
      <c r="I64">
        <v>33.1</v>
      </c>
    </row>
    <row r="65" spans="8:9" x14ac:dyDescent="0.25">
      <c r="H65" t="s">
        <v>39</v>
      </c>
      <c r="I65">
        <v>28.2</v>
      </c>
    </row>
    <row r="66" spans="8:9" x14ac:dyDescent="0.25">
      <c r="H66" t="s">
        <v>39</v>
      </c>
      <c r="I66">
        <v>31.2</v>
      </c>
    </row>
    <row r="67" spans="8:9" x14ac:dyDescent="0.25">
      <c r="H67" t="s">
        <v>39</v>
      </c>
      <c r="I67">
        <v>27.7</v>
      </c>
    </row>
    <row r="68" spans="8:9" x14ac:dyDescent="0.25">
      <c r="H68" t="s">
        <v>39</v>
      </c>
      <c r="I68">
        <v>27.5</v>
      </c>
    </row>
    <row r="69" spans="8:9" x14ac:dyDescent="0.25">
      <c r="H69" t="s">
        <v>39</v>
      </c>
      <c r="I69">
        <v>28.9</v>
      </c>
    </row>
    <row r="70" spans="8:9" x14ac:dyDescent="0.25">
      <c r="H70" t="s">
        <v>39</v>
      </c>
      <c r="I70">
        <v>33.299999999999997</v>
      </c>
    </row>
    <row r="71" spans="8:9" x14ac:dyDescent="0.25">
      <c r="H71" t="s">
        <v>39</v>
      </c>
      <c r="I71">
        <v>29.5</v>
      </c>
    </row>
    <row r="72" spans="8:9" x14ac:dyDescent="0.25">
      <c r="H72" t="s">
        <v>39</v>
      </c>
      <c r="I72">
        <v>31.8</v>
      </c>
    </row>
    <row r="73" spans="8:9" x14ac:dyDescent="0.25">
      <c r="H73" t="s">
        <v>39</v>
      </c>
      <c r="I73">
        <v>28.3</v>
      </c>
    </row>
    <row r="74" spans="8:9" x14ac:dyDescent="0.25">
      <c r="H74" t="s">
        <v>39</v>
      </c>
      <c r="I74">
        <v>31.7</v>
      </c>
    </row>
    <row r="75" spans="8:9" x14ac:dyDescent="0.25">
      <c r="H75" t="s">
        <v>39</v>
      </c>
      <c r="I75">
        <v>29.3</v>
      </c>
    </row>
    <row r="76" spans="8:9" x14ac:dyDescent="0.25">
      <c r="H76" t="s">
        <v>39</v>
      </c>
      <c r="I76">
        <v>30.2</v>
      </c>
    </row>
    <row r="77" spans="8:9" x14ac:dyDescent="0.25">
      <c r="H77" t="s">
        <v>39</v>
      </c>
      <c r="I77">
        <v>30.8</v>
      </c>
    </row>
    <row r="78" spans="8:9" x14ac:dyDescent="0.25">
      <c r="H78" t="s">
        <v>39</v>
      </c>
      <c r="I78">
        <v>32.700000000000003</v>
      </c>
    </row>
    <row r="79" spans="8:9" x14ac:dyDescent="0.25">
      <c r="H79" t="s">
        <v>39</v>
      </c>
      <c r="I79">
        <v>29.3</v>
      </c>
    </row>
    <row r="80" spans="8:9" x14ac:dyDescent="0.25">
      <c r="H80" t="s">
        <v>39</v>
      </c>
      <c r="I80">
        <v>26.7</v>
      </c>
    </row>
    <row r="81" spans="8:9" x14ac:dyDescent="0.25">
      <c r="H81" t="s">
        <v>39</v>
      </c>
      <c r="I81">
        <v>27.4</v>
      </c>
    </row>
    <row r="82" spans="8:9" x14ac:dyDescent="0.25">
      <c r="H82" t="s">
        <v>39</v>
      </c>
      <c r="I82">
        <v>27.1</v>
      </c>
    </row>
    <row r="83" spans="8:9" x14ac:dyDescent="0.25">
      <c r="H83" t="s">
        <v>39</v>
      </c>
      <c r="I83">
        <v>30.1</v>
      </c>
    </row>
    <row r="84" spans="8:9" x14ac:dyDescent="0.25">
      <c r="H84" t="s">
        <v>39</v>
      </c>
      <c r="I84">
        <v>27.8</v>
      </c>
    </row>
    <row r="85" spans="8:9" x14ac:dyDescent="0.25">
      <c r="H85" t="s">
        <v>39</v>
      </c>
      <c r="I85">
        <v>26.6</v>
      </c>
    </row>
    <row r="86" spans="8:9" x14ac:dyDescent="0.25">
      <c r="H86" t="s">
        <v>39</v>
      </c>
      <c r="I86">
        <v>25.5</v>
      </c>
    </row>
    <row r="87" spans="8:9" x14ac:dyDescent="0.25">
      <c r="H87" t="s">
        <v>39</v>
      </c>
      <c r="I87">
        <v>27.8</v>
      </c>
    </row>
    <row r="88" spans="8:9" x14ac:dyDescent="0.25">
      <c r="H88" t="s">
        <v>39</v>
      </c>
      <c r="I88">
        <v>30.7</v>
      </c>
    </row>
    <row r="89" spans="8:9" x14ac:dyDescent="0.25">
      <c r="H89" t="s">
        <v>39</v>
      </c>
      <c r="I89">
        <v>26.5</v>
      </c>
    </row>
    <row r="90" spans="8:9" x14ac:dyDescent="0.25">
      <c r="H90" t="s">
        <v>39</v>
      </c>
      <c r="I90">
        <v>26.9</v>
      </c>
    </row>
    <row r="91" spans="8:9" x14ac:dyDescent="0.25">
      <c r="H91" t="s">
        <v>39</v>
      </c>
      <c r="I91">
        <v>23</v>
      </c>
    </row>
    <row r="92" spans="8:9" x14ac:dyDescent="0.25">
      <c r="H92" t="s">
        <v>39</v>
      </c>
      <c r="I92">
        <v>24.6</v>
      </c>
    </row>
    <row r="93" spans="8:9" x14ac:dyDescent="0.25">
      <c r="H93" t="s">
        <v>39</v>
      </c>
      <c r="I93">
        <v>24.6</v>
      </c>
    </row>
    <row r="94" spans="8:9" x14ac:dyDescent="0.25">
      <c r="H94" t="s">
        <v>39</v>
      </c>
      <c r="I94">
        <v>26.3</v>
      </c>
    </row>
    <row r="95" spans="8:9" x14ac:dyDescent="0.25">
      <c r="H95" t="s">
        <v>39</v>
      </c>
      <c r="I95">
        <v>27.1</v>
      </c>
    </row>
    <row r="96" spans="8:9" x14ac:dyDescent="0.25">
      <c r="H96" t="s">
        <v>39</v>
      </c>
      <c r="I96">
        <v>28.9</v>
      </c>
    </row>
    <row r="97" spans="8:9" x14ac:dyDescent="0.25">
      <c r="H97" t="s">
        <v>39</v>
      </c>
      <c r="I97">
        <v>31.9</v>
      </c>
    </row>
    <row r="98" spans="8:9" x14ac:dyDescent="0.25">
      <c r="H98" t="s">
        <v>39</v>
      </c>
      <c r="I98">
        <v>29.5</v>
      </c>
    </row>
    <row r="99" spans="8:9" x14ac:dyDescent="0.25">
      <c r="H99" t="s">
        <v>39</v>
      </c>
      <c r="I99">
        <v>27.8</v>
      </c>
    </row>
    <row r="100" spans="8:9" x14ac:dyDescent="0.25">
      <c r="H100" t="s">
        <v>39</v>
      </c>
      <c r="I100">
        <v>29</v>
      </c>
    </row>
    <row r="101" spans="8:9" x14ac:dyDescent="0.25">
      <c r="H101" t="s">
        <v>39</v>
      </c>
      <c r="I101">
        <v>32.1</v>
      </c>
    </row>
    <row r="102" spans="8:9" x14ac:dyDescent="0.25">
      <c r="H102" t="s">
        <v>39</v>
      </c>
      <c r="I102">
        <v>32.1</v>
      </c>
    </row>
    <row r="103" spans="8:9" x14ac:dyDescent="0.25">
      <c r="H103" t="s">
        <v>39</v>
      </c>
      <c r="I103">
        <v>27.5</v>
      </c>
    </row>
    <row r="104" spans="8:9" x14ac:dyDescent="0.25">
      <c r="H104" t="s">
        <v>39</v>
      </c>
      <c r="I104">
        <v>25.9</v>
      </c>
    </row>
    <row r="105" spans="8:9" x14ac:dyDescent="0.25">
      <c r="H105" t="s">
        <v>39</v>
      </c>
      <c r="I105">
        <v>29</v>
      </c>
    </row>
    <row r="106" spans="8:9" x14ac:dyDescent="0.25">
      <c r="H106" t="s">
        <v>39</v>
      </c>
      <c r="I106">
        <v>27.7</v>
      </c>
    </row>
    <row r="107" spans="8:9" x14ac:dyDescent="0.25">
      <c r="H107" t="s">
        <v>39</v>
      </c>
      <c r="I107">
        <v>34</v>
      </c>
    </row>
    <row r="108" spans="8:9" x14ac:dyDescent="0.25">
      <c r="H108" t="s">
        <v>39</v>
      </c>
      <c r="I108">
        <v>33.700000000000003</v>
      </c>
    </row>
    <row r="109" spans="8:9" x14ac:dyDescent="0.25">
      <c r="H109" t="s">
        <v>39</v>
      </c>
      <c r="I109">
        <v>30.5</v>
      </c>
    </row>
    <row r="110" spans="8:9" x14ac:dyDescent="0.25">
      <c r="H110" t="s">
        <v>39</v>
      </c>
      <c r="I110">
        <v>31.3</v>
      </c>
    </row>
    <row r="111" spans="8:9" x14ac:dyDescent="0.25">
      <c r="H111" t="s">
        <v>39</v>
      </c>
      <c r="I111">
        <v>22</v>
      </c>
    </row>
    <row r="112" spans="8:9" x14ac:dyDescent="0.25">
      <c r="H112" t="s">
        <v>39</v>
      </c>
      <c r="I112">
        <v>28.7</v>
      </c>
    </row>
    <row r="113" spans="8:9" x14ac:dyDescent="0.25">
      <c r="H113" t="s">
        <v>39</v>
      </c>
      <c r="I113">
        <v>29.7</v>
      </c>
    </row>
    <row r="114" spans="8:9" x14ac:dyDescent="0.25">
      <c r="H114" t="s">
        <v>39</v>
      </c>
      <c r="I114">
        <v>26.6</v>
      </c>
    </row>
    <row r="115" spans="8:9" x14ac:dyDescent="0.25">
      <c r="H115" t="s">
        <v>39</v>
      </c>
      <c r="I115">
        <v>32.6</v>
      </c>
    </row>
    <row r="116" spans="8:9" x14ac:dyDescent="0.25">
      <c r="H116" t="s">
        <v>39</v>
      </c>
      <c r="I116">
        <v>27.3</v>
      </c>
    </row>
    <row r="117" spans="8:9" x14ac:dyDescent="0.25">
      <c r="H117" t="s">
        <v>39</v>
      </c>
      <c r="I117">
        <v>31.2</v>
      </c>
    </row>
    <row r="118" spans="8:9" x14ac:dyDescent="0.25">
      <c r="H118" t="s">
        <v>39</v>
      </c>
      <c r="I118">
        <v>27.8</v>
      </c>
    </row>
    <row r="119" spans="8:9" x14ac:dyDescent="0.25">
      <c r="H119" t="s">
        <v>39</v>
      </c>
      <c r="I119">
        <v>30</v>
      </c>
    </row>
    <row r="120" spans="8:9" x14ac:dyDescent="0.25">
      <c r="H120" t="s">
        <v>39</v>
      </c>
      <c r="I120">
        <v>24.6</v>
      </c>
    </row>
    <row r="121" spans="8:9" x14ac:dyDescent="0.25">
      <c r="H121" t="s">
        <v>39</v>
      </c>
      <c r="I121">
        <v>24.5</v>
      </c>
    </row>
    <row r="122" spans="8:9" x14ac:dyDescent="0.25">
      <c r="H122" t="s">
        <v>39</v>
      </c>
      <c r="I122">
        <v>23.7</v>
      </c>
    </row>
    <row r="123" spans="8:9" x14ac:dyDescent="0.25">
      <c r="H123" t="s">
        <v>39</v>
      </c>
      <c r="I123">
        <v>24.7</v>
      </c>
    </row>
    <row r="124" spans="8:9" x14ac:dyDescent="0.25">
      <c r="H124" t="s">
        <v>39</v>
      </c>
      <c r="I124">
        <v>26.5</v>
      </c>
    </row>
    <row r="125" spans="8:9" x14ac:dyDescent="0.25">
      <c r="H125" t="s">
        <v>39</v>
      </c>
      <c r="I125">
        <v>25.2</v>
      </c>
    </row>
    <row r="126" spans="8:9" x14ac:dyDescent="0.25">
      <c r="H126" t="s">
        <v>39</v>
      </c>
      <c r="I126">
        <v>26.2</v>
      </c>
    </row>
    <row r="127" spans="8:9" x14ac:dyDescent="0.25">
      <c r="H127" t="s">
        <v>39</v>
      </c>
      <c r="I127">
        <v>25</v>
      </c>
    </row>
    <row r="128" spans="8:9" x14ac:dyDescent="0.25">
      <c r="H128" t="s">
        <v>39</v>
      </c>
      <c r="I128">
        <v>24.6</v>
      </c>
    </row>
    <row r="129" spans="8:9" x14ac:dyDescent="0.25">
      <c r="H129" t="s">
        <v>39</v>
      </c>
      <c r="I129">
        <v>14.8</v>
      </c>
    </row>
    <row r="130" spans="8:9" x14ac:dyDescent="0.25">
      <c r="H130" t="s">
        <v>39</v>
      </c>
      <c r="I130">
        <v>15.1</v>
      </c>
    </row>
    <row r="131" spans="8:9" x14ac:dyDescent="0.25">
      <c r="H131" t="s">
        <v>39</v>
      </c>
      <c r="I131">
        <v>15.4</v>
      </c>
    </row>
    <row r="132" spans="8:9" x14ac:dyDescent="0.25">
      <c r="H132" t="s">
        <v>39</v>
      </c>
      <c r="I132">
        <v>15.1</v>
      </c>
    </row>
    <row r="133" spans="8:9" x14ac:dyDescent="0.25">
      <c r="H133" t="s">
        <v>39</v>
      </c>
      <c r="I133">
        <v>13.7</v>
      </c>
    </row>
    <row r="134" spans="8:9" x14ac:dyDescent="0.25">
      <c r="H134" t="s">
        <v>39</v>
      </c>
      <c r="I134">
        <v>13.6</v>
      </c>
    </row>
    <row r="135" spans="8:9" x14ac:dyDescent="0.25">
      <c r="H135" t="s">
        <v>39</v>
      </c>
      <c r="I135">
        <v>14.2</v>
      </c>
    </row>
    <row r="136" spans="8:9" x14ac:dyDescent="0.25">
      <c r="H136" t="s">
        <v>39</v>
      </c>
      <c r="I136">
        <v>15.8</v>
      </c>
    </row>
    <row r="137" spans="8:9" x14ac:dyDescent="0.25">
      <c r="H137" t="s">
        <v>39</v>
      </c>
      <c r="I137">
        <v>14.4</v>
      </c>
    </row>
    <row r="138" spans="8:9" x14ac:dyDescent="0.25">
      <c r="H138" t="s">
        <v>39</v>
      </c>
      <c r="I138">
        <v>15.6</v>
      </c>
    </row>
    <row r="139" spans="8:9" x14ac:dyDescent="0.25">
      <c r="H139" t="s">
        <v>39</v>
      </c>
      <c r="I139">
        <v>31.3</v>
      </c>
    </row>
    <row r="140" spans="8:9" x14ac:dyDescent="0.25">
      <c r="H140" t="s">
        <v>39</v>
      </c>
      <c r="I140">
        <v>35.6</v>
      </c>
    </row>
    <row r="141" spans="8:9" x14ac:dyDescent="0.25">
      <c r="H141" t="s">
        <v>39</v>
      </c>
      <c r="I141">
        <v>38.4</v>
      </c>
    </row>
    <row r="142" spans="8:9" x14ac:dyDescent="0.25">
      <c r="H142" t="s">
        <v>39</v>
      </c>
      <c r="I142">
        <v>31.7</v>
      </c>
    </row>
    <row r="143" spans="8:9" x14ac:dyDescent="0.25">
      <c r="H143" t="s">
        <v>39</v>
      </c>
      <c r="I143">
        <v>34.6</v>
      </c>
    </row>
    <row r="144" spans="8:9" x14ac:dyDescent="0.25">
      <c r="H144" t="s">
        <v>39</v>
      </c>
      <c r="I144">
        <v>30.2</v>
      </c>
    </row>
    <row r="145" spans="8:9" x14ac:dyDescent="0.25">
      <c r="H145" t="s">
        <v>39</v>
      </c>
      <c r="I145">
        <v>35.1</v>
      </c>
    </row>
    <row r="146" spans="8:9" x14ac:dyDescent="0.25">
      <c r="H146" t="s">
        <v>39</v>
      </c>
      <c r="I146">
        <v>33</v>
      </c>
    </row>
    <row r="147" spans="8:9" x14ac:dyDescent="0.25">
      <c r="H147" t="s">
        <v>39</v>
      </c>
      <c r="I147">
        <v>37.200000000000003</v>
      </c>
    </row>
    <row r="148" spans="8:9" x14ac:dyDescent="0.25">
      <c r="H148" t="s">
        <v>39</v>
      </c>
      <c r="I148">
        <v>27.9</v>
      </c>
    </row>
    <row r="149" spans="8:9" x14ac:dyDescent="0.25">
      <c r="H149" t="s">
        <v>39</v>
      </c>
      <c r="I149">
        <v>34.299999999999997</v>
      </c>
    </row>
    <row r="150" spans="8:9" x14ac:dyDescent="0.25">
      <c r="H150" t="s">
        <v>39</v>
      </c>
      <c r="I150">
        <v>34.200000000000003</v>
      </c>
    </row>
    <row r="151" spans="8:9" x14ac:dyDescent="0.25">
      <c r="H151" t="s">
        <v>39</v>
      </c>
      <c r="I151">
        <v>37.6</v>
      </c>
    </row>
    <row r="152" spans="8:9" x14ac:dyDescent="0.25">
      <c r="H152" t="s">
        <v>39</v>
      </c>
      <c r="I152">
        <v>34.799999999999997</v>
      </c>
    </row>
    <row r="153" spans="8:9" x14ac:dyDescent="0.25">
      <c r="H153" t="s">
        <v>39</v>
      </c>
      <c r="I153">
        <v>34.5</v>
      </c>
    </row>
    <row r="154" spans="8:9" x14ac:dyDescent="0.25">
      <c r="H154" t="s">
        <v>39</v>
      </c>
      <c r="I154">
        <v>39.200000000000003</v>
      </c>
    </row>
    <row r="155" spans="8:9" x14ac:dyDescent="0.25">
      <c r="H155" t="s">
        <v>39</v>
      </c>
      <c r="I155">
        <v>36</v>
      </c>
    </row>
    <row r="156" spans="8:9" x14ac:dyDescent="0.25">
      <c r="H156" t="s">
        <v>39</v>
      </c>
      <c r="I156">
        <v>32.9</v>
      </c>
    </row>
    <row r="157" spans="8:9" x14ac:dyDescent="0.25">
      <c r="H157" t="s">
        <v>39</v>
      </c>
      <c r="I157">
        <v>13.3</v>
      </c>
    </row>
    <row r="158" spans="8:9" x14ac:dyDescent="0.25">
      <c r="H158" t="s">
        <v>39</v>
      </c>
      <c r="I158">
        <v>12.4</v>
      </c>
    </row>
    <row r="159" spans="8:9" x14ac:dyDescent="0.25">
      <c r="H159" t="s">
        <v>39</v>
      </c>
      <c r="I159">
        <v>13.5</v>
      </c>
    </row>
    <row r="160" spans="8:9" x14ac:dyDescent="0.25">
      <c r="H160" t="s">
        <v>39</v>
      </c>
      <c r="I160">
        <v>12.8</v>
      </c>
    </row>
    <row r="161" spans="8:9" x14ac:dyDescent="0.25">
      <c r="H161" t="s">
        <v>39</v>
      </c>
      <c r="I161">
        <v>15.4</v>
      </c>
    </row>
    <row r="162" spans="8:9" x14ac:dyDescent="0.25">
      <c r="H162" t="s">
        <v>39</v>
      </c>
      <c r="I162">
        <v>15.5</v>
      </c>
    </row>
    <row r="163" spans="8:9" x14ac:dyDescent="0.25">
      <c r="H163" t="s">
        <v>39</v>
      </c>
      <c r="I163">
        <v>13.6</v>
      </c>
    </row>
    <row r="164" spans="8:9" x14ac:dyDescent="0.25">
      <c r="H164" t="s">
        <v>39</v>
      </c>
      <c r="I164">
        <v>13.1</v>
      </c>
    </row>
    <row r="165" spans="8:9" x14ac:dyDescent="0.25">
      <c r="H165" t="s">
        <v>39</v>
      </c>
      <c r="I165">
        <v>15.3</v>
      </c>
    </row>
    <row r="166" spans="8:9" x14ac:dyDescent="0.25">
      <c r="H166" t="s">
        <v>39</v>
      </c>
      <c r="I166">
        <v>12.4</v>
      </c>
    </row>
    <row r="167" spans="8:9" x14ac:dyDescent="0.25">
      <c r="H167" t="s">
        <v>39</v>
      </c>
      <c r="I167">
        <v>30.1</v>
      </c>
    </row>
    <row r="168" spans="8:9" x14ac:dyDescent="0.25">
      <c r="H168" t="s">
        <v>39</v>
      </c>
      <c r="I168">
        <v>29.6</v>
      </c>
    </row>
    <row r="169" spans="8:9" x14ac:dyDescent="0.25">
      <c r="H169" t="s">
        <v>39</v>
      </c>
      <c r="I169">
        <v>32.1</v>
      </c>
    </row>
    <row r="170" spans="8:9" x14ac:dyDescent="0.25">
      <c r="H170" t="s">
        <v>39</v>
      </c>
      <c r="I170">
        <v>28.5</v>
      </c>
    </row>
    <row r="171" spans="8:9" x14ac:dyDescent="0.25">
      <c r="H171" t="s">
        <v>39</v>
      </c>
      <c r="I171">
        <v>27.3</v>
      </c>
    </row>
    <row r="172" spans="8:9" x14ac:dyDescent="0.25">
      <c r="H172" t="s">
        <v>39</v>
      </c>
      <c r="I172">
        <v>32.5</v>
      </c>
    </row>
    <row r="173" spans="8:9" x14ac:dyDescent="0.25">
      <c r="H173" t="s">
        <v>39</v>
      </c>
      <c r="I173">
        <v>34.799999999999997</v>
      </c>
    </row>
    <row r="174" spans="8:9" x14ac:dyDescent="0.25">
      <c r="H174" t="s">
        <v>39</v>
      </c>
      <c r="I174">
        <v>25.9</v>
      </c>
    </row>
    <row r="175" spans="8:9" x14ac:dyDescent="0.25">
      <c r="H175" t="s">
        <v>39</v>
      </c>
      <c r="I175">
        <v>26.8</v>
      </c>
    </row>
    <row r="176" spans="8:9" x14ac:dyDescent="0.25">
      <c r="H176" t="s">
        <v>39</v>
      </c>
      <c r="I176">
        <v>27.4</v>
      </c>
    </row>
    <row r="177" spans="8:9" x14ac:dyDescent="0.25">
      <c r="H177" t="s">
        <v>39</v>
      </c>
      <c r="I177">
        <v>26.6</v>
      </c>
    </row>
    <row r="178" spans="8:9" x14ac:dyDescent="0.25">
      <c r="H178" t="s">
        <v>39</v>
      </c>
      <c r="I178">
        <v>28.1</v>
      </c>
    </row>
    <row r="179" spans="8:9" x14ac:dyDescent="0.25">
      <c r="H179" t="s">
        <v>39</v>
      </c>
      <c r="I179">
        <v>27.3</v>
      </c>
    </row>
    <row r="180" spans="8:9" x14ac:dyDescent="0.25">
      <c r="H180" t="s">
        <v>39</v>
      </c>
      <c r="I180">
        <v>27.1</v>
      </c>
    </row>
    <row r="181" spans="8:9" x14ac:dyDescent="0.25">
      <c r="H181" t="s">
        <v>39</v>
      </c>
      <c r="I181">
        <v>27.6</v>
      </c>
    </row>
    <row r="182" spans="8:9" x14ac:dyDescent="0.25">
      <c r="H182" t="s">
        <v>39</v>
      </c>
      <c r="I182">
        <v>25.7</v>
      </c>
    </row>
    <row r="183" spans="8:9" x14ac:dyDescent="0.25">
      <c r="H183" t="s">
        <v>39</v>
      </c>
      <c r="I183">
        <v>26.6</v>
      </c>
    </row>
    <row r="184" spans="8:9" x14ac:dyDescent="0.25">
      <c r="H184" t="s">
        <v>39</v>
      </c>
      <c r="I184">
        <v>29</v>
      </c>
    </row>
    <row r="185" spans="8:9" x14ac:dyDescent="0.25">
      <c r="H185" t="s">
        <v>39</v>
      </c>
      <c r="I185">
        <v>25.6</v>
      </c>
    </row>
    <row r="186" spans="8:9" x14ac:dyDescent="0.25">
      <c r="H186" t="s">
        <v>39</v>
      </c>
      <c r="I186">
        <v>25.5</v>
      </c>
    </row>
    <row r="187" spans="8:9" x14ac:dyDescent="0.25">
      <c r="H187" t="s">
        <v>39</v>
      </c>
      <c r="I187">
        <v>28.1</v>
      </c>
    </row>
    <row r="188" spans="8:9" x14ac:dyDescent="0.25">
      <c r="H188" t="s">
        <v>39</v>
      </c>
      <c r="I188">
        <v>27.9</v>
      </c>
    </row>
    <row r="189" spans="8:9" x14ac:dyDescent="0.25">
      <c r="H189" t="s">
        <v>39</v>
      </c>
      <c r="I189">
        <v>24</v>
      </c>
    </row>
    <row r="190" spans="8:9" x14ac:dyDescent="0.25">
      <c r="H190" t="s">
        <v>39</v>
      </c>
      <c r="I190">
        <v>25.8</v>
      </c>
    </row>
    <row r="191" spans="8:9" x14ac:dyDescent="0.25">
      <c r="H191" t="s">
        <v>39</v>
      </c>
      <c r="I191">
        <v>24.1</v>
      </c>
    </row>
    <row r="192" spans="8:9" x14ac:dyDescent="0.25">
      <c r="H192" t="s">
        <v>39</v>
      </c>
      <c r="I192">
        <v>26</v>
      </c>
    </row>
    <row r="193" spans="8:9" x14ac:dyDescent="0.25">
      <c r="H193" t="s">
        <v>39</v>
      </c>
      <c r="I193">
        <v>21.5</v>
      </c>
    </row>
    <row r="194" spans="8:9" x14ac:dyDescent="0.25">
      <c r="H194" t="s">
        <v>39</v>
      </c>
      <c r="I194">
        <v>23.8</v>
      </c>
    </row>
    <row r="195" spans="8:9" x14ac:dyDescent="0.25">
      <c r="H195" t="s">
        <v>39</v>
      </c>
      <c r="I195">
        <v>21.5</v>
      </c>
    </row>
    <row r="196" spans="8:9" x14ac:dyDescent="0.25">
      <c r="H196" t="s">
        <v>39</v>
      </c>
      <c r="I196">
        <v>34.299999999999997</v>
      </c>
    </row>
    <row r="197" spans="8:9" x14ac:dyDescent="0.25">
      <c r="H197" t="s">
        <v>39</v>
      </c>
      <c r="I197">
        <v>26.8</v>
      </c>
    </row>
    <row r="198" spans="8:9" x14ac:dyDescent="0.25">
      <c r="H198" t="s">
        <v>39</v>
      </c>
      <c r="I198">
        <v>25.1</v>
      </c>
    </row>
    <row r="199" spans="8:9" x14ac:dyDescent="0.25">
      <c r="H199" t="s">
        <v>39</v>
      </c>
      <c r="I199">
        <v>22.8</v>
      </c>
    </row>
    <row r="200" spans="8:9" x14ac:dyDescent="0.25">
      <c r="H200" t="s">
        <v>39</v>
      </c>
      <c r="I200">
        <v>21.4</v>
      </c>
    </row>
    <row r="201" spans="8:9" x14ac:dyDescent="0.25">
      <c r="H201" t="s">
        <v>39</v>
      </c>
      <c r="I201">
        <v>24.3</v>
      </c>
    </row>
    <row r="202" spans="8:9" x14ac:dyDescent="0.25">
      <c r="H202" t="s">
        <v>39</v>
      </c>
      <c r="I202">
        <v>24.5</v>
      </c>
    </row>
    <row r="203" spans="8:9" x14ac:dyDescent="0.25">
      <c r="H203" t="s">
        <v>39</v>
      </c>
      <c r="I203">
        <v>20.3</v>
      </c>
    </row>
    <row r="204" spans="8:9" x14ac:dyDescent="0.25">
      <c r="H204" t="s">
        <v>39</v>
      </c>
      <c r="I204">
        <v>28.7</v>
      </c>
    </row>
    <row r="205" spans="8:9" x14ac:dyDescent="0.25">
      <c r="H205" t="s">
        <v>39</v>
      </c>
      <c r="I205">
        <v>28.8</v>
      </c>
    </row>
    <row r="206" spans="8:9" x14ac:dyDescent="0.25">
      <c r="H206" t="s">
        <v>39</v>
      </c>
      <c r="I206">
        <v>23.8</v>
      </c>
    </row>
    <row r="207" spans="8:9" x14ac:dyDescent="0.25">
      <c r="H207" t="s">
        <v>39</v>
      </c>
      <c r="I207">
        <v>39.9</v>
      </c>
    </row>
    <row r="208" spans="8:9" x14ac:dyDescent="0.25">
      <c r="H208" t="s">
        <v>39</v>
      </c>
      <c r="I208">
        <v>42.8</v>
      </c>
    </row>
    <row r="209" spans="8:9" x14ac:dyDescent="0.25">
      <c r="H209" t="s">
        <v>39</v>
      </c>
      <c r="I209">
        <v>38</v>
      </c>
    </row>
    <row r="210" spans="8:9" x14ac:dyDescent="0.25">
      <c r="H210" t="s">
        <v>39</v>
      </c>
      <c r="I210">
        <v>37.9</v>
      </c>
    </row>
    <row r="211" spans="8:9" x14ac:dyDescent="0.25">
      <c r="H211" t="s">
        <v>39</v>
      </c>
      <c r="I211">
        <v>37.4</v>
      </c>
    </row>
    <row r="212" spans="8:9" x14ac:dyDescent="0.25">
      <c r="H212" t="s">
        <v>39</v>
      </c>
      <c r="I212">
        <v>37.700000000000003</v>
      </c>
    </row>
    <row r="213" spans="8:9" x14ac:dyDescent="0.25">
      <c r="H213" t="s">
        <v>39</v>
      </c>
      <c r="I213">
        <v>40.1</v>
      </c>
    </row>
    <row r="214" spans="8:9" x14ac:dyDescent="0.25">
      <c r="H214" t="s">
        <v>39</v>
      </c>
      <c r="I214">
        <v>35.5</v>
      </c>
    </row>
    <row r="215" spans="8:9" x14ac:dyDescent="0.25">
      <c r="H215" t="s">
        <v>39</v>
      </c>
      <c r="I215">
        <v>39</v>
      </c>
    </row>
    <row r="216" spans="8:9" x14ac:dyDescent="0.25">
      <c r="H216" t="s">
        <v>39</v>
      </c>
      <c r="I216">
        <v>32.4</v>
      </c>
    </row>
    <row r="217" spans="8:9" x14ac:dyDescent="0.25">
      <c r="H217" t="s">
        <v>39</v>
      </c>
      <c r="I217">
        <v>25.2</v>
      </c>
    </row>
    <row r="218" spans="8:9" x14ac:dyDescent="0.25">
      <c r="H218" t="s">
        <v>39</v>
      </c>
      <c r="I218">
        <v>30</v>
      </c>
    </row>
    <row r="219" spans="8:9" x14ac:dyDescent="0.25">
      <c r="H219" t="s">
        <v>39</v>
      </c>
      <c r="I219">
        <v>28.1</v>
      </c>
    </row>
    <row r="220" spans="8:9" x14ac:dyDescent="0.25">
      <c r="H220" t="s">
        <v>39</v>
      </c>
      <c r="I220">
        <v>22.4</v>
      </c>
    </row>
    <row r="221" spans="8:9" x14ac:dyDescent="0.25">
      <c r="H221" t="s">
        <v>39</v>
      </c>
      <c r="I221">
        <v>27.8</v>
      </c>
    </row>
    <row r="222" spans="8:9" x14ac:dyDescent="0.25">
      <c r="H222" t="s">
        <v>39</v>
      </c>
      <c r="I222">
        <v>32.700000000000003</v>
      </c>
    </row>
    <row r="223" spans="8:9" x14ac:dyDescent="0.25">
      <c r="H223" t="s">
        <v>39</v>
      </c>
      <c r="I223">
        <v>25.7</v>
      </c>
    </row>
    <row r="224" spans="8:9" x14ac:dyDescent="0.25">
      <c r="H224" t="s">
        <v>39</v>
      </c>
      <c r="I224">
        <v>32.6</v>
      </c>
    </row>
    <row r="225" spans="8:9" x14ac:dyDescent="0.25">
      <c r="H225" t="s">
        <v>39</v>
      </c>
      <c r="I225">
        <v>27.5</v>
      </c>
    </row>
    <row r="226" spans="8:9" x14ac:dyDescent="0.25">
      <c r="H226" t="s">
        <v>39</v>
      </c>
      <c r="I226">
        <v>26.4</v>
      </c>
    </row>
    <row r="227" spans="8:9" x14ac:dyDescent="0.25">
      <c r="H227" t="s">
        <v>39</v>
      </c>
      <c r="I227">
        <v>27.4</v>
      </c>
    </row>
    <row r="228" spans="8:9" x14ac:dyDescent="0.25">
      <c r="H228" t="s">
        <v>39</v>
      </c>
      <c r="I228">
        <v>29.9</v>
      </c>
    </row>
    <row r="229" spans="8:9" x14ac:dyDescent="0.25">
      <c r="H229" t="s">
        <v>39</v>
      </c>
      <c r="I229">
        <v>28.8</v>
      </c>
    </row>
    <row r="230" spans="8:9" x14ac:dyDescent="0.25">
      <c r="H230" t="s">
        <v>39</v>
      </c>
      <c r="I230">
        <v>26</v>
      </c>
    </row>
    <row r="231" spans="8:9" x14ac:dyDescent="0.25">
      <c r="H231" t="s">
        <v>39</v>
      </c>
      <c r="I231">
        <v>24.6</v>
      </c>
    </row>
    <row r="232" spans="8:9" x14ac:dyDescent="0.25">
      <c r="H232" t="s">
        <v>39</v>
      </c>
      <c r="I232">
        <v>22.3</v>
      </c>
    </row>
    <row r="233" spans="8:9" x14ac:dyDescent="0.25">
      <c r="H233" t="s">
        <v>39</v>
      </c>
      <c r="I233">
        <v>26.8</v>
      </c>
    </row>
    <row r="234" spans="8:9" x14ac:dyDescent="0.25">
      <c r="H234" t="s">
        <v>39</v>
      </c>
      <c r="I234">
        <v>27.3</v>
      </c>
    </row>
    <row r="235" spans="8:9" x14ac:dyDescent="0.25">
      <c r="H235" t="s">
        <v>39</v>
      </c>
      <c r="I235">
        <v>28.5</v>
      </c>
    </row>
    <row r="236" spans="8:9" x14ac:dyDescent="0.25">
      <c r="H236" t="s">
        <v>39</v>
      </c>
      <c r="I236">
        <v>25.9</v>
      </c>
    </row>
    <row r="237" spans="8:9" x14ac:dyDescent="0.25">
      <c r="H237" t="s">
        <v>39</v>
      </c>
      <c r="I237">
        <v>29.1</v>
      </c>
    </row>
    <row r="238" spans="8:9" x14ac:dyDescent="0.25">
      <c r="H238" t="s">
        <v>39</v>
      </c>
      <c r="I238">
        <v>30.6</v>
      </c>
    </row>
    <row r="239" spans="8:9" x14ac:dyDescent="0.25">
      <c r="H239" t="s">
        <v>39</v>
      </c>
      <c r="I239">
        <v>27.1</v>
      </c>
    </row>
    <row r="240" spans="8:9" x14ac:dyDescent="0.25">
      <c r="H240" t="s">
        <v>39</v>
      </c>
      <c r="I240">
        <v>27.1</v>
      </c>
    </row>
    <row r="241" spans="8:9" x14ac:dyDescent="0.25">
      <c r="H241" t="s">
        <v>39</v>
      </c>
      <c r="I241">
        <v>26</v>
      </c>
    </row>
    <row r="242" spans="8:9" x14ac:dyDescent="0.25">
      <c r="H242" t="s">
        <v>39</v>
      </c>
      <c r="I242">
        <v>14.7</v>
      </c>
    </row>
    <row r="243" spans="8:9" x14ac:dyDescent="0.25">
      <c r="H243" t="s">
        <v>39</v>
      </c>
      <c r="I243">
        <v>14.9</v>
      </c>
    </row>
    <row r="244" spans="8:9" x14ac:dyDescent="0.25">
      <c r="H244" t="s">
        <v>39</v>
      </c>
      <c r="I244">
        <v>12.8</v>
      </c>
    </row>
    <row r="245" spans="8:9" x14ac:dyDescent="0.25">
      <c r="H245" t="s">
        <v>39</v>
      </c>
      <c r="I245">
        <v>14.2</v>
      </c>
    </row>
    <row r="246" spans="8:9" x14ac:dyDescent="0.25">
      <c r="H246" t="s">
        <v>39</v>
      </c>
      <c r="I246">
        <v>14.3</v>
      </c>
    </row>
    <row r="247" spans="8:9" x14ac:dyDescent="0.25">
      <c r="H247" t="s">
        <v>39</v>
      </c>
      <c r="I247">
        <v>13.2</v>
      </c>
    </row>
    <row r="248" spans="8:9" x14ac:dyDescent="0.25">
      <c r="H248" t="s">
        <v>39</v>
      </c>
      <c r="I248">
        <v>13.5</v>
      </c>
    </row>
    <row r="249" spans="8:9" x14ac:dyDescent="0.25">
      <c r="H249" t="s">
        <v>39</v>
      </c>
      <c r="I249">
        <v>15</v>
      </c>
    </row>
    <row r="250" spans="8:9" x14ac:dyDescent="0.25">
      <c r="H250" t="s">
        <v>39</v>
      </c>
      <c r="I250">
        <v>16.2</v>
      </c>
    </row>
    <row r="251" spans="8:9" x14ac:dyDescent="0.25">
      <c r="H251" t="s">
        <v>39</v>
      </c>
      <c r="I251">
        <v>14.5</v>
      </c>
    </row>
    <row r="252" spans="8:9" x14ac:dyDescent="0.25">
      <c r="H252" t="s">
        <v>39</v>
      </c>
      <c r="I252">
        <v>12.9</v>
      </c>
    </row>
    <row r="253" spans="8:9" x14ac:dyDescent="0.25">
      <c r="H253" t="s">
        <v>39</v>
      </c>
      <c r="I253">
        <v>13.3</v>
      </c>
    </row>
    <row r="254" spans="8:9" x14ac:dyDescent="0.25">
      <c r="H254" t="s">
        <v>39</v>
      </c>
      <c r="I254">
        <v>13</v>
      </c>
    </row>
    <row r="255" spans="8:9" x14ac:dyDescent="0.25">
      <c r="H255" t="s">
        <v>39</v>
      </c>
      <c r="I255">
        <v>12</v>
      </c>
    </row>
    <row r="256" spans="8:9" x14ac:dyDescent="0.25">
      <c r="H256" t="s">
        <v>39</v>
      </c>
      <c r="I256">
        <v>12.1</v>
      </c>
    </row>
    <row r="257" spans="8:9" x14ac:dyDescent="0.25">
      <c r="H257" t="s">
        <v>39</v>
      </c>
      <c r="I257">
        <v>13.2</v>
      </c>
    </row>
    <row r="258" spans="8:9" x14ac:dyDescent="0.25">
      <c r="H258" t="s">
        <v>39</v>
      </c>
      <c r="I258">
        <v>12.3</v>
      </c>
    </row>
    <row r="259" spans="8:9" x14ac:dyDescent="0.25">
      <c r="H259" t="s">
        <v>39</v>
      </c>
      <c r="I259">
        <v>12.8</v>
      </c>
    </row>
    <row r="260" spans="8:9" x14ac:dyDescent="0.25">
      <c r="H260" t="s">
        <v>39</v>
      </c>
      <c r="I260">
        <v>13.3</v>
      </c>
    </row>
    <row r="261" spans="8:9" x14ac:dyDescent="0.25">
      <c r="H261" t="s">
        <v>39</v>
      </c>
      <c r="I261">
        <v>12.7</v>
      </c>
    </row>
    <row r="262" spans="8:9" x14ac:dyDescent="0.25">
      <c r="H262" t="s">
        <v>39</v>
      </c>
      <c r="I262">
        <v>28.6</v>
      </c>
    </row>
    <row r="263" spans="8:9" x14ac:dyDescent="0.25">
      <c r="H263" t="s">
        <v>39</v>
      </c>
      <c r="I263">
        <v>29.7</v>
      </c>
    </row>
    <row r="264" spans="8:9" x14ac:dyDescent="0.25">
      <c r="H264" t="s">
        <v>39</v>
      </c>
      <c r="I264">
        <v>31.3</v>
      </c>
    </row>
    <row r="265" spans="8:9" x14ac:dyDescent="0.25">
      <c r="H265" t="s">
        <v>39</v>
      </c>
      <c r="I265">
        <v>31.5</v>
      </c>
    </row>
    <row r="266" spans="8:9" x14ac:dyDescent="0.25">
      <c r="H266" t="s">
        <v>39</v>
      </c>
      <c r="I266">
        <v>28.6</v>
      </c>
    </row>
    <row r="267" spans="8:9" x14ac:dyDescent="0.25">
      <c r="H267" t="s">
        <v>39</v>
      </c>
      <c r="I267">
        <v>28.3</v>
      </c>
    </row>
    <row r="268" spans="8:9" x14ac:dyDescent="0.25">
      <c r="H268" t="s">
        <v>39</v>
      </c>
      <c r="I268">
        <v>31.3</v>
      </c>
    </row>
    <row r="269" spans="8:9" x14ac:dyDescent="0.25">
      <c r="H269" t="s">
        <v>39</v>
      </c>
      <c r="I269">
        <v>29.5</v>
      </c>
    </row>
    <row r="270" spans="8:9" x14ac:dyDescent="0.25">
      <c r="H270" t="s">
        <v>39</v>
      </c>
      <c r="I270">
        <v>29</v>
      </c>
    </row>
    <row r="271" spans="8:9" x14ac:dyDescent="0.25">
      <c r="H271" t="s">
        <v>39</v>
      </c>
      <c r="I271">
        <v>31.5</v>
      </c>
    </row>
    <row r="272" spans="8:9" x14ac:dyDescent="0.25">
      <c r="H272" t="s">
        <v>39</v>
      </c>
      <c r="I272">
        <v>41.9</v>
      </c>
    </row>
    <row r="273" spans="8:9" x14ac:dyDescent="0.25">
      <c r="H273" t="s">
        <v>39</v>
      </c>
      <c r="I273">
        <v>43.2</v>
      </c>
    </row>
    <row r="274" spans="8:9" x14ac:dyDescent="0.25">
      <c r="H274" t="s">
        <v>39</v>
      </c>
      <c r="I274">
        <v>35.200000000000003</v>
      </c>
    </row>
    <row r="275" spans="8:9" x14ac:dyDescent="0.25">
      <c r="H275" t="s">
        <v>39</v>
      </c>
      <c r="I275">
        <v>45.5</v>
      </c>
    </row>
    <row r="276" spans="8:9" x14ac:dyDescent="0.25">
      <c r="H276" t="s">
        <v>39</v>
      </c>
      <c r="I276">
        <v>39.299999999999997</v>
      </c>
    </row>
    <row r="277" spans="8:9" x14ac:dyDescent="0.25">
      <c r="H277" t="s">
        <v>39</v>
      </c>
      <c r="I277">
        <v>40</v>
      </c>
    </row>
    <row r="278" spans="8:9" x14ac:dyDescent="0.25">
      <c r="H278" t="s">
        <v>39</v>
      </c>
      <c r="I278">
        <v>39.700000000000003</v>
      </c>
    </row>
    <row r="279" spans="8:9" x14ac:dyDescent="0.25">
      <c r="H279" t="s">
        <v>39</v>
      </c>
      <c r="I279">
        <v>49.6</v>
      </c>
    </row>
    <row r="280" spans="8:9" x14ac:dyDescent="0.25">
      <c r="H280" t="s">
        <v>39</v>
      </c>
      <c r="I280">
        <v>47</v>
      </c>
    </row>
    <row r="281" spans="8:9" x14ac:dyDescent="0.25">
      <c r="H281" t="s">
        <v>39</v>
      </c>
      <c r="I281">
        <v>48.9</v>
      </c>
    </row>
    <row r="282" spans="8:9" x14ac:dyDescent="0.25">
      <c r="H282" t="s">
        <v>39</v>
      </c>
      <c r="I282">
        <v>38.5</v>
      </c>
    </row>
    <row r="283" spans="8:9" x14ac:dyDescent="0.25">
      <c r="H283" t="s">
        <v>39</v>
      </c>
      <c r="I283">
        <v>30</v>
      </c>
    </row>
    <row r="284" spans="8:9" x14ac:dyDescent="0.25">
      <c r="H284" t="s">
        <v>39</v>
      </c>
      <c r="I284">
        <v>35.6</v>
      </c>
    </row>
    <row r="285" spans="8:9" x14ac:dyDescent="0.25">
      <c r="H285" t="s">
        <v>39</v>
      </c>
      <c r="I285">
        <v>38.799999999999997</v>
      </c>
    </row>
    <row r="286" spans="8:9" x14ac:dyDescent="0.25">
      <c r="H286" t="s">
        <v>39</v>
      </c>
      <c r="I286">
        <v>31.5</v>
      </c>
    </row>
    <row r="287" spans="8:9" x14ac:dyDescent="0.25">
      <c r="H287" t="s">
        <v>39</v>
      </c>
      <c r="I287">
        <v>24.7</v>
      </c>
    </row>
    <row r="288" spans="8:9" x14ac:dyDescent="0.25">
      <c r="H288" t="s">
        <v>39</v>
      </c>
      <c r="I288">
        <v>28.4</v>
      </c>
    </row>
    <row r="289" spans="8:9" x14ac:dyDescent="0.25">
      <c r="H289" t="s">
        <v>39</v>
      </c>
      <c r="I289">
        <v>32.799999999999997</v>
      </c>
    </row>
    <row r="290" spans="8:9" x14ac:dyDescent="0.25">
      <c r="H290" t="s">
        <v>39</v>
      </c>
      <c r="I290">
        <v>33</v>
      </c>
    </row>
    <row r="291" spans="8:9" x14ac:dyDescent="0.25">
      <c r="H291" t="s">
        <v>39</v>
      </c>
      <c r="I291">
        <v>28.3</v>
      </c>
    </row>
    <row r="292" spans="8:9" x14ac:dyDescent="0.25">
      <c r="H292" t="s">
        <v>39</v>
      </c>
      <c r="I292">
        <v>31.3</v>
      </c>
    </row>
    <row r="293" spans="8:9" x14ac:dyDescent="0.25">
      <c r="H293" t="s">
        <v>39</v>
      </c>
      <c r="I293">
        <v>33.299999999999997</v>
      </c>
    </row>
    <row r="294" spans="8:9" x14ac:dyDescent="0.25">
      <c r="H294" t="s">
        <v>39</v>
      </c>
      <c r="I294">
        <v>28.3</v>
      </c>
    </row>
    <row r="295" spans="8:9" x14ac:dyDescent="0.25">
      <c r="H295" t="s">
        <v>39</v>
      </c>
      <c r="I295">
        <v>29.8</v>
      </c>
    </row>
    <row r="296" spans="8:9" x14ac:dyDescent="0.25">
      <c r="H296" t="s">
        <v>39</v>
      </c>
      <c r="I296">
        <v>29.4</v>
      </c>
    </row>
    <row r="297" spans="8:9" x14ac:dyDescent="0.25">
      <c r="H297" t="s">
        <v>39</v>
      </c>
      <c r="I297">
        <v>31.6</v>
      </c>
    </row>
    <row r="298" spans="8:9" x14ac:dyDescent="0.25">
      <c r="H298" t="s">
        <v>39</v>
      </c>
      <c r="I298">
        <v>31.4</v>
      </c>
    </row>
    <row r="299" spans="8:9" x14ac:dyDescent="0.25">
      <c r="H299" t="s">
        <v>39</v>
      </c>
      <c r="I299">
        <v>31</v>
      </c>
    </row>
    <row r="300" spans="8:9" x14ac:dyDescent="0.25">
      <c r="H300" t="s">
        <v>39</v>
      </c>
      <c r="I300">
        <v>27.7</v>
      </c>
    </row>
    <row r="301" spans="8:9" x14ac:dyDescent="0.25">
      <c r="H301" t="s">
        <v>39</v>
      </c>
      <c r="I301">
        <v>31</v>
      </c>
    </row>
    <row r="302" spans="8:9" x14ac:dyDescent="0.25">
      <c r="H302" t="s">
        <v>39</v>
      </c>
      <c r="I302">
        <v>25.2</v>
      </c>
    </row>
    <row r="303" spans="8:9" x14ac:dyDescent="0.25">
      <c r="H303" t="s">
        <v>39</v>
      </c>
      <c r="I303">
        <v>26.4</v>
      </c>
    </row>
    <row r="304" spans="8:9" x14ac:dyDescent="0.25">
      <c r="H304" t="s">
        <v>39</v>
      </c>
      <c r="I304">
        <v>27.4</v>
      </c>
    </row>
    <row r="305" spans="8:9" x14ac:dyDescent="0.25">
      <c r="H305" t="s">
        <v>39</v>
      </c>
      <c r="I305">
        <v>23.9</v>
      </c>
    </row>
    <row r="306" spans="8:9" x14ac:dyDescent="0.25">
      <c r="H306" t="s">
        <v>39</v>
      </c>
      <c r="I306">
        <v>25.5</v>
      </c>
    </row>
    <row r="307" spans="8:9" x14ac:dyDescent="0.25">
      <c r="H307" t="s">
        <v>39</v>
      </c>
      <c r="I307">
        <v>24</v>
      </c>
    </row>
    <row r="308" spans="8:9" x14ac:dyDescent="0.25">
      <c r="H308" t="s">
        <v>39</v>
      </c>
      <c r="I308">
        <v>24.9</v>
      </c>
    </row>
    <row r="309" spans="8:9" x14ac:dyDescent="0.25">
      <c r="H309" t="s">
        <v>39</v>
      </c>
      <c r="I309">
        <v>25.7</v>
      </c>
    </row>
    <row r="310" spans="8:9" x14ac:dyDescent="0.25">
      <c r="H310" t="s">
        <v>39</v>
      </c>
      <c r="I310">
        <v>23.8</v>
      </c>
    </row>
    <row r="311" spans="8:9" x14ac:dyDescent="0.25">
      <c r="H311" t="s">
        <v>39</v>
      </c>
      <c r="I311">
        <v>24.1</v>
      </c>
    </row>
    <row r="312" spans="8:9" x14ac:dyDescent="0.25">
      <c r="H312" t="s">
        <v>39</v>
      </c>
      <c r="I312">
        <v>24.2</v>
      </c>
    </row>
    <row r="313" spans="8:9" x14ac:dyDescent="0.25">
      <c r="H313" t="s">
        <v>39</v>
      </c>
      <c r="I313">
        <v>26.3</v>
      </c>
    </row>
    <row r="314" spans="8:9" x14ac:dyDescent="0.25">
      <c r="H314" t="s">
        <v>39</v>
      </c>
      <c r="I314">
        <v>25.9</v>
      </c>
    </row>
    <row r="315" spans="8:9" x14ac:dyDescent="0.25">
      <c r="H315" t="s">
        <v>39</v>
      </c>
      <c r="I315">
        <v>24.8</v>
      </c>
    </row>
    <row r="316" spans="8:9" x14ac:dyDescent="0.25">
      <c r="H316" t="s">
        <v>39</v>
      </c>
      <c r="I316">
        <v>24.5</v>
      </c>
    </row>
    <row r="317" spans="8:9" x14ac:dyDescent="0.25">
      <c r="H317" t="s">
        <v>39</v>
      </c>
      <c r="I317">
        <v>24.5</v>
      </c>
    </row>
    <row r="318" spans="8:9" x14ac:dyDescent="0.25">
      <c r="H318" t="s">
        <v>39</v>
      </c>
      <c r="I318">
        <v>22</v>
      </c>
    </row>
    <row r="319" spans="8:9" x14ac:dyDescent="0.25">
      <c r="H319" t="s">
        <v>39</v>
      </c>
      <c r="I319">
        <v>28.6</v>
      </c>
    </row>
    <row r="320" spans="8:9" x14ac:dyDescent="0.25">
      <c r="H320" t="s">
        <v>39</v>
      </c>
      <c r="I320">
        <v>25.2</v>
      </c>
    </row>
    <row r="321" spans="8:9" x14ac:dyDescent="0.25">
      <c r="H321" t="s">
        <v>39</v>
      </c>
      <c r="I321">
        <v>30</v>
      </c>
    </row>
    <row r="322" spans="8:9" x14ac:dyDescent="0.25">
      <c r="H322" t="s">
        <v>39</v>
      </c>
      <c r="I322">
        <v>17.100000000000001</v>
      </c>
    </row>
    <row r="323" spans="8:9" x14ac:dyDescent="0.25">
      <c r="H323" t="s">
        <v>39</v>
      </c>
      <c r="I323">
        <v>16.600000000000001</v>
      </c>
    </row>
    <row r="324" spans="8:9" x14ac:dyDescent="0.25">
      <c r="H324" t="s">
        <v>39</v>
      </c>
      <c r="I324">
        <v>16</v>
      </c>
    </row>
    <row r="325" spans="8:9" x14ac:dyDescent="0.25">
      <c r="H325" t="s">
        <v>39</v>
      </c>
      <c r="I325">
        <v>19.100000000000001</v>
      </c>
    </row>
    <row r="326" spans="8:9" x14ac:dyDescent="0.25">
      <c r="H326" t="s">
        <v>39</v>
      </c>
      <c r="I326">
        <v>17.600000000000001</v>
      </c>
    </row>
    <row r="327" spans="8:9" x14ac:dyDescent="0.25">
      <c r="H327" t="s">
        <v>39</v>
      </c>
      <c r="I327">
        <v>17</v>
      </c>
    </row>
    <row r="328" spans="8:9" x14ac:dyDescent="0.25">
      <c r="H328" t="s">
        <v>39</v>
      </c>
      <c r="I328">
        <v>17.3</v>
      </c>
    </row>
    <row r="329" spans="8:9" x14ac:dyDescent="0.25">
      <c r="H329" t="s">
        <v>39</v>
      </c>
      <c r="I329">
        <v>17.8</v>
      </c>
    </row>
    <row r="330" spans="8:9" x14ac:dyDescent="0.25">
      <c r="H330" t="s">
        <v>39</v>
      </c>
      <c r="I330">
        <v>18.100000000000001</v>
      </c>
    </row>
    <row r="331" spans="8:9" x14ac:dyDescent="0.25">
      <c r="H331" t="s">
        <v>39</v>
      </c>
      <c r="I331">
        <v>17.2</v>
      </c>
    </row>
    <row r="332" spans="8:9" x14ac:dyDescent="0.25">
      <c r="H332" t="s">
        <v>39</v>
      </c>
      <c r="I332">
        <v>19.100000000000001</v>
      </c>
    </row>
    <row r="333" spans="8:9" x14ac:dyDescent="0.25">
      <c r="H333" t="s">
        <v>39</v>
      </c>
      <c r="I333">
        <v>23.1</v>
      </c>
    </row>
    <row r="334" spans="8:9" x14ac:dyDescent="0.25">
      <c r="H334" t="s">
        <v>39</v>
      </c>
      <c r="I334">
        <v>24.8</v>
      </c>
    </row>
    <row r="335" spans="8:9" x14ac:dyDescent="0.25">
      <c r="H335" t="s">
        <v>39</v>
      </c>
      <c r="I335">
        <v>25.6</v>
      </c>
    </row>
    <row r="336" spans="8:9" x14ac:dyDescent="0.25">
      <c r="H336" t="s">
        <v>39</v>
      </c>
      <c r="I336">
        <v>20.399999999999999</v>
      </c>
    </row>
    <row r="337" spans="8:9" x14ac:dyDescent="0.25">
      <c r="H337" t="s">
        <v>39</v>
      </c>
      <c r="I337">
        <v>22.8</v>
      </c>
    </row>
    <row r="338" spans="8:9" x14ac:dyDescent="0.25">
      <c r="H338" t="s">
        <v>39</v>
      </c>
      <c r="I338">
        <v>22.3</v>
      </c>
    </row>
    <row r="339" spans="8:9" x14ac:dyDescent="0.25">
      <c r="H339" t="s">
        <v>39</v>
      </c>
      <c r="I339">
        <v>23.7</v>
      </c>
    </row>
    <row r="340" spans="8:9" x14ac:dyDescent="0.25">
      <c r="H340" t="s">
        <v>39</v>
      </c>
      <c r="I340">
        <v>21.5</v>
      </c>
    </row>
    <row r="341" spans="8:9" x14ac:dyDescent="0.25">
      <c r="H341" t="s">
        <v>39</v>
      </c>
      <c r="I341">
        <v>23.8</v>
      </c>
    </row>
    <row r="342" spans="8:9" x14ac:dyDescent="0.25">
      <c r="H342" t="s">
        <v>39</v>
      </c>
      <c r="I342">
        <v>27.1</v>
      </c>
    </row>
    <row r="343" spans="8:9" x14ac:dyDescent="0.25">
      <c r="H343" t="s">
        <v>39</v>
      </c>
      <c r="I343">
        <v>21.6</v>
      </c>
    </row>
    <row r="344" spans="8:9" x14ac:dyDescent="0.25">
      <c r="H344" t="s">
        <v>39</v>
      </c>
      <c r="I344">
        <v>25.8</v>
      </c>
    </row>
    <row r="345" spans="8:9" x14ac:dyDescent="0.25">
      <c r="H345" t="s">
        <v>39</v>
      </c>
      <c r="I345">
        <v>23.6</v>
      </c>
    </row>
    <row r="346" spans="8:9" x14ac:dyDescent="0.25">
      <c r="H346" t="s">
        <v>39</v>
      </c>
      <c r="I346">
        <v>25.8</v>
      </c>
    </row>
    <row r="347" spans="8:9" x14ac:dyDescent="0.25">
      <c r="H347" t="s">
        <v>39</v>
      </c>
      <c r="I347">
        <v>27.8</v>
      </c>
    </row>
    <row r="348" spans="8:9" x14ac:dyDescent="0.25">
      <c r="H348" t="s">
        <v>39</v>
      </c>
      <c r="I348">
        <v>30.9</v>
      </c>
    </row>
    <row r="349" spans="8:9" x14ac:dyDescent="0.25">
      <c r="H349" t="s">
        <v>39</v>
      </c>
      <c r="I349">
        <v>26.4</v>
      </c>
    </row>
    <row r="350" spans="8:9" x14ac:dyDescent="0.25">
      <c r="H350" t="s">
        <v>39</v>
      </c>
      <c r="I350">
        <v>25.9</v>
      </c>
    </row>
    <row r="351" spans="8:9" x14ac:dyDescent="0.25">
      <c r="H351" t="s">
        <v>39</v>
      </c>
      <c r="I351">
        <v>29.9</v>
      </c>
    </row>
    <row r="352" spans="8:9" x14ac:dyDescent="0.25">
      <c r="H352" t="s">
        <v>39</v>
      </c>
      <c r="I352">
        <v>27.8</v>
      </c>
    </row>
    <row r="353" spans="8:9" x14ac:dyDescent="0.25">
      <c r="H353" t="s">
        <v>39</v>
      </c>
      <c r="I353">
        <v>28.8</v>
      </c>
    </row>
    <row r="354" spans="8:9" x14ac:dyDescent="0.25">
      <c r="H354" t="s">
        <v>39</v>
      </c>
      <c r="I354">
        <v>26.1</v>
      </c>
    </row>
    <row r="355" spans="8:9" x14ac:dyDescent="0.25">
      <c r="H355" t="s">
        <v>39</v>
      </c>
      <c r="I355">
        <v>27.4</v>
      </c>
    </row>
    <row r="356" spans="8:9" x14ac:dyDescent="0.25">
      <c r="H356" t="s">
        <v>39</v>
      </c>
      <c r="I356">
        <v>26.9</v>
      </c>
    </row>
    <row r="357" spans="8:9" x14ac:dyDescent="0.25">
      <c r="H357" t="s">
        <v>39</v>
      </c>
      <c r="I357">
        <v>26.9</v>
      </c>
    </row>
    <row r="358" spans="8:9" x14ac:dyDescent="0.25">
      <c r="H358" t="s">
        <v>39</v>
      </c>
      <c r="I358">
        <v>24.9</v>
      </c>
    </row>
    <row r="359" spans="8:9" x14ac:dyDescent="0.25">
      <c r="H359" t="s">
        <v>39</v>
      </c>
      <c r="I359">
        <v>31.1</v>
      </c>
    </row>
    <row r="360" spans="8:9" x14ac:dyDescent="0.25">
      <c r="H360" t="s">
        <v>39</v>
      </c>
      <c r="I360">
        <v>24</v>
      </c>
    </row>
    <row r="361" spans="8:9" x14ac:dyDescent="0.25">
      <c r="H361" t="s">
        <v>39</v>
      </c>
      <c r="I361">
        <v>24.6</v>
      </c>
    </row>
    <row r="362" spans="8:9" x14ac:dyDescent="0.25">
      <c r="H362" t="s">
        <v>39</v>
      </c>
      <c r="I362">
        <v>24.2</v>
      </c>
    </row>
    <row r="363" spans="8:9" x14ac:dyDescent="0.25">
      <c r="H363" t="s">
        <v>39</v>
      </c>
      <c r="I363">
        <v>25.6</v>
      </c>
    </row>
    <row r="364" spans="8:9" x14ac:dyDescent="0.25">
      <c r="H364" t="s">
        <v>39</v>
      </c>
      <c r="I364">
        <v>22.1</v>
      </c>
    </row>
    <row r="365" spans="8:9" x14ac:dyDescent="0.25">
      <c r="H365" t="s">
        <v>39</v>
      </c>
      <c r="I365">
        <v>20.8</v>
      </c>
    </row>
    <row r="366" spans="8:9" x14ac:dyDescent="0.25">
      <c r="H366" t="s">
        <v>39</v>
      </c>
      <c r="I366">
        <v>22.2</v>
      </c>
    </row>
    <row r="367" spans="8:9" x14ac:dyDescent="0.25">
      <c r="H367" t="s">
        <v>39</v>
      </c>
      <c r="I367">
        <v>21</v>
      </c>
    </row>
    <row r="368" spans="8:9" x14ac:dyDescent="0.25">
      <c r="H368" t="s">
        <v>39</v>
      </c>
      <c r="I368">
        <v>23</v>
      </c>
    </row>
    <row r="369" spans="8:9" x14ac:dyDescent="0.25">
      <c r="H369" t="s">
        <v>39</v>
      </c>
      <c r="I369">
        <v>21.2</v>
      </c>
    </row>
    <row r="370" spans="8:9" x14ac:dyDescent="0.25">
      <c r="H370" t="s">
        <v>39</v>
      </c>
      <c r="I370">
        <v>20.3</v>
      </c>
    </row>
    <row r="371" spans="8:9" x14ac:dyDescent="0.25">
      <c r="H371" t="s">
        <v>39</v>
      </c>
      <c r="I371">
        <v>20.399999999999999</v>
      </c>
    </row>
    <row r="372" spans="8:9" x14ac:dyDescent="0.25">
      <c r="H372" t="s">
        <v>39</v>
      </c>
      <c r="I372">
        <v>17.7</v>
      </c>
    </row>
    <row r="373" spans="8:9" x14ac:dyDescent="0.25">
      <c r="H373" t="s">
        <v>39</v>
      </c>
      <c r="I373">
        <v>17.2</v>
      </c>
    </row>
    <row r="374" spans="8:9" x14ac:dyDescent="0.25">
      <c r="H374" t="s">
        <v>39</v>
      </c>
      <c r="I374">
        <v>18.5</v>
      </c>
    </row>
    <row r="375" spans="8:9" x14ac:dyDescent="0.25">
      <c r="H375" t="s">
        <v>39</v>
      </c>
      <c r="I375">
        <v>17</v>
      </c>
    </row>
    <row r="376" spans="8:9" x14ac:dyDescent="0.25">
      <c r="H376" t="s">
        <v>39</v>
      </c>
      <c r="I376">
        <v>17.8</v>
      </c>
    </row>
    <row r="377" spans="8:9" x14ac:dyDescent="0.25">
      <c r="H377" t="s">
        <v>39</v>
      </c>
      <c r="I377">
        <v>24.8</v>
      </c>
    </row>
    <row r="378" spans="8:9" x14ac:dyDescent="0.25">
      <c r="H378" t="s">
        <v>39</v>
      </c>
      <c r="I378">
        <v>23</v>
      </c>
    </row>
    <row r="379" spans="8:9" x14ac:dyDescent="0.25">
      <c r="H379" t="s">
        <v>39</v>
      </c>
      <c r="I379">
        <v>23.1</v>
      </c>
    </row>
    <row r="380" spans="8:9" x14ac:dyDescent="0.25">
      <c r="H380" t="s">
        <v>39</v>
      </c>
      <c r="I380">
        <v>26</v>
      </c>
    </row>
    <row r="381" spans="8:9" x14ac:dyDescent="0.25">
      <c r="H381" t="s">
        <v>39</v>
      </c>
      <c r="I381">
        <v>25.5</v>
      </c>
    </row>
    <row r="382" spans="8:9" x14ac:dyDescent="0.25">
      <c r="H382" t="s">
        <v>39</v>
      </c>
      <c r="I382">
        <v>25</v>
      </c>
    </row>
    <row r="383" spans="8:9" x14ac:dyDescent="0.25">
      <c r="H383" t="s">
        <v>39</v>
      </c>
      <c r="I383">
        <v>25.3</v>
      </c>
    </row>
    <row r="384" spans="8:9" x14ac:dyDescent="0.25">
      <c r="H384" t="s">
        <v>39</v>
      </c>
      <c r="I384">
        <v>23.9</v>
      </c>
    </row>
    <row r="385" spans="8:9" x14ac:dyDescent="0.25">
      <c r="H385" t="s">
        <v>39</v>
      </c>
      <c r="I385">
        <v>26.3</v>
      </c>
    </row>
    <row r="386" spans="8:9" x14ac:dyDescent="0.25">
      <c r="H386" t="s">
        <v>39</v>
      </c>
      <c r="I386">
        <v>17.2</v>
      </c>
    </row>
    <row r="387" spans="8:9" x14ac:dyDescent="0.25">
      <c r="H387" t="s">
        <v>39</v>
      </c>
      <c r="I387">
        <v>16.7</v>
      </c>
    </row>
    <row r="388" spans="8:9" x14ac:dyDescent="0.25">
      <c r="H388" t="s">
        <v>39</v>
      </c>
      <c r="I388">
        <v>14.8</v>
      </c>
    </row>
    <row r="389" spans="8:9" x14ac:dyDescent="0.25">
      <c r="H389" t="s">
        <v>39</v>
      </c>
      <c r="I389">
        <v>19.2</v>
      </c>
    </row>
    <row r="390" spans="8:9" x14ac:dyDescent="0.25">
      <c r="H390" t="s">
        <v>39</v>
      </c>
      <c r="I390">
        <v>17</v>
      </c>
    </row>
    <row r="391" spans="8:9" x14ac:dyDescent="0.25">
      <c r="H391" t="s">
        <v>39</v>
      </c>
      <c r="I391">
        <v>17.899999999999999</v>
      </c>
    </row>
    <row r="392" spans="8:9" x14ac:dyDescent="0.25">
      <c r="H392" t="s">
        <v>39</v>
      </c>
      <c r="I392">
        <v>18.8</v>
      </c>
    </row>
    <row r="393" spans="8:9" x14ac:dyDescent="0.25">
      <c r="H393" t="s">
        <v>39</v>
      </c>
      <c r="I393">
        <v>19.7</v>
      </c>
    </row>
    <row r="394" spans="8:9" x14ac:dyDescent="0.25">
      <c r="H394" t="s">
        <v>39</v>
      </c>
      <c r="I394">
        <v>17.7</v>
      </c>
    </row>
    <row r="395" spans="8:9" x14ac:dyDescent="0.25">
      <c r="H395" t="s">
        <v>39</v>
      </c>
      <c r="I395">
        <v>16.899999999999999</v>
      </c>
    </row>
  </sheetData>
  <sortState ref="H2:I791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O25" sqref="O25"/>
    </sheetView>
  </sheetViews>
  <sheetFormatPr defaultRowHeight="15" x14ac:dyDescent="0.25"/>
  <cols>
    <col min="2" max="2" width="12" bestFit="1" customWidth="1"/>
    <col min="6" max="6" width="14.5703125" customWidth="1"/>
  </cols>
  <sheetData>
    <row r="1" spans="1:21" x14ac:dyDescent="0.25">
      <c r="A1" s="3" t="s">
        <v>46</v>
      </c>
      <c r="H1" t="s">
        <v>45</v>
      </c>
      <c r="I1" t="s">
        <v>38</v>
      </c>
      <c r="J1">
        <v>64</v>
      </c>
      <c r="K1">
        <v>134</v>
      </c>
      <c r="L1">
        <v>19.8</v>
      </c>
      <c r="M1">
        <v>21.6</v>
      </c>
      <c r="N1">
        <v>1.091</v>
      </c>
      <c r="O1">
        <v>29</v>
      </c>
      <c r="P1">
        <v>1.24</v>
      </c>
      <c r="Q1">
        <v>7.31</v>
      </c>
      <c r="R1">
        <v>5.0500000000000003E-2</v>
      </c>
      <c r="S1">
        <v>12.7</v>
      </c>
      <c r="T1">
        <v>4.7</v>
      </c>
      <c r="U1">
        <v>1</v>
      </c>
    </row>
    <row r="2" spans="1:21" x14ac:dyDescent="0.25">
      <c r="A2" s="5" t="s">
        <v>51</v>
      </c>
      <c r="H2" t="s">
        <v>45</v>
      </c>
      <c r="I2" t="s">
        <v>38</v>
      </c>
      <c r="J2">
        <v>71</v>
      </c>
      <c r="K2">
        <v>120</v>
      </c>
      <c r="L2">
        <v>23.4</v>
      </c>
      <c r="M2">
        <v>22.2</v>
      </c>
      <c r="N2">
        <v>0.94899999999999995</v>
      </c>
      <c r="O2">
        <v>92</v>
      </c>
      <c r="P2">
        <v>1.3</v>
      </c>
      <c r="Q2">
        <v>7.14</v>
      </c>
      <c r="R2">
        <v>4.8899999999999999E-2</v>
      </c>
      <c r="S2">
        <v>12.1</v>
      </c>
      <c r="T2">
        <v>4.5999999999999996</v>
      </c>
      <c r="U2">
        <v>1</v>
      </c>
    </row>
    <row r="3" spans="1:21" x14ac:dyDescent="0.25">
      <c r="B3" t="s">
        <v>47</v>
      </c>
      <c r="H3" t="s">
        <v>45</v>
      </c>
      <c r="I3" t="s">
        <v>38</v>
      </c>
      <c r="J3">
        <v>68</v>
      </c>
      <c r="K3">
        <v>112</v>
      </c>
      <c r="L3">
        <v>24.6</v>
      </c>
      <c r="M3">
        <v>13.9</v>
      </c>
      <c r="N3">
        <v>0.56499999999999995</v>
      </c>
      <c r="O3">
        <v>81</v>
      </c>
      <c r="P3">
        <v>1.31</v>
      </c>
      <c r="Q3">
        <v>7.24</v>
      </c>
      <c r="R3">
        <v>0.05</v>
      </c>
      <c r="S3">
        <v>7.9</v>
      </c>
      <c r="T3">
        <v>2.1</v>
      </c>
      <c r="U3">
        <v>1</v>
      </c>
    </row>
    <row r="4" spans="1:21" x14ac:dyDescent="0.25">
      <c r="B4" t="s">
        <v>48</v>
      </c>
      <c r="H4" t="s">
        <v>45</v>
      </c>
      <c r="I4" t="s">
        <v>38</v>
      </c>
      <c r="J4">
        <v>68</v>
      </c>
      <c r="K4">
        <v>112</v>
      </c>
      <c r="L4">
        <v>23.7</v>
      </c>
      <c r="M4">
        <v>13.7</v>
      </c>
      <c r="N4">
        <v>0.57799999999999996</v>
      </c>
      <c r="O4">
        <v>55</v>
      </c>
      <c r="P4">
        <v>1.31</v>
      </c>
      <c r="Q4">
        <v>7.23</v>
      </c>
      <c r="R4">
        <v>5.0599999999999999E-2</v>
      </c>
      <c r="S4">
        <v>9.1</v>
      </c>
      <c r="T4">
        <v>2.5</v>
      </c>
      <c r="U4">
        <v>1</v>
      </c>
    </row>
    <row r="5" spans="1:21" x14ac:dyDescent="0.25">
      <c r="H5" t="s">
        <v>45</v>
      </c>
      <c r="I5" t="s">
        <v>38</v>
      </c>
      <c r="J5">
        <v>68</v>
      </c>
      <c r="K5">
        <v>121</v>
      </c>
      <c r="L5">
        <v>29.7</v>
      </c>
      <c r="M5">
        <v>27.4</v>
      </c>
      <c r="N5">
        <v>0.92300000000000004</v>
      </c>
      <c r="O5">
        <v>47</v>
      </c>
      <c r="P5">
        <v>1.35</v>
      </c>
      <c r="Q5">
        <v>7.19</v>
      </c>
      <c r="R5">
        <v>5.74E-2</v>
      </c>
      <c r="S5">
        <v>13</v>
      </c>
      <c r="T5">
        <v>4.0999999999999996</v>
      </c>
      <c r="U5">
        <v>1</v>
      </c>
    </row>
    <row r="6" spans="1:21" x14ac:dyDescent="0.25">
      <c r="A6" t="s">
        <v>50</v>
      </c>
      <c r="H6" t="s">
        <v>45</v>
      </c>
      <c r="I6" t="s">
        <v>38</v>
      </c>
      <c r="J6">
        <v>72</v>
      </c>
      <c r="K6">
        <v>113</v>
      </c>
      <c r="L6">
        <v>20.6</v>
      </c>
      <c r="M6">
        <v>21.5</v>
      </c>
      <c r="N6">
        <v>1.044</v>
      </c>
      <c r="O6">
        <v>57</v>
      </c>
      <c r="P6">
        <v>1.23</v>
      </c>
      <c r="Q6">
        <v>7.16</v>
      </c>
      <c r="R6">
        <v>5.91E-2</v>
      </c>
      <c r="S6">
        <v>15.4</v>
      </c>
      <c r="T6">
        <v>4.2</v>
      </c>
      <c r="U6">
        <v>1</v>
      </c>
    </row>
    <row r="7" spans="1:21" x14ac:dyDescent="0.25">
      <c r="H7" t="s">
        <v>45</v>
      </c>
      <c r="I7" t="s">
        <v>38</v>
      </c>
      <c r="J7">
        <v>65</v>
      </c>
      <c r="K7">
        <v>120</v>
      </c>
      <c r="L7">
        <v>26.8</v>
      </c>
      <c r="M7">
        <v>18.2</v>
      </c>
      <c r="N7">
        <v>0.67900000000000005</v>
      </c>
      <c r="O7">
        <v>59</v>
      </c>
      <c r="P7">
        <v>1.3</v>
      </c>
      <c r="Q7">
        <v>7.23</v>
      </c>
      <c r="R7">
        <v>5.3499999999999999E-2</v>
      </c>
      <c r="S7">
        <v>11.6</v>
      </c>
      <c r="T7">
        <v>3.2</v>
      </c>
      <c r="U7">
        <v>1</v>
      </c>
    </row>
    <row r="8" spans="1:21" x14ac:dyDescent="0.25">
      <c r="A8" t="s">
        <v>49</v>
      </c>
      <c r="B8">
        <f>_xlfn.T.TEST(L1:L17,M1:M17,2,1)</f>
        <v>0.3966336163892098</v>
      </c>
      <c r="H8" t="s">
        <v>45</v>
      </c>
      <c r="I8" t="s">
        <v>38</v>
      </c>
      <c r="J8">
        <v>65</v>
      </c>
      <c r="K8">
        <v>113</v>
      </c>
      <c r="L8">
        <v>17.899999999999999</v>
      </c>
      <c r="M8">
        <v>11.5</v>
      </c>
      <c r="N8">
        <v>0.64200000000000002</v>
      </c>
      <c r="O8">
        <v>91</v>
      </c>
      <c r="P8">
        <v>1.32</v>
      </c>
      <c r="Q8">
        <v>7.18</v>
      </c>
      <c r="R8">
        <v>4.4299999999999999E-2</v>
      </c>
      <c r="S8">
        <v>8.1999999999999993</v>
      </c>
      <c r="T8">
        <v>2.6</v>
      </c>
      <c r="U8">
        <v>1</v>
      </c>
    </row>
    <row r="9" spans="1:21" x14ac:dyDescent="0.25">
      <c r="A9" t="s">
        <v>59</v>
      </c>
      <c r="H9" t="s">
        <v>45</v>
      </c>
      <c r="I9" t="s">
        <v>38</v>
      </c>
      <c r="J9">
        <v>65</v>
      </c>
      <c r="K9">
        <v>113</v>
      </c>
      <c r="L9">
        <v>20.2</v>
      </c>
      <c r="M9">
        <v>21.3</v>
      </c>
      <c r="N9">
        <v>1.054</v>
      </c>
      <c r="O9">
        <v>57</v>
      </c>
      <c r="P9">
        <v>1.28</v>
      </c>
      <c r="Q9">
        <v>7.19</v>
      </c>
      <c r="R9">
        <v>5.8299999999999998E-2</v>
      </c>
      <c r="S9">
        <v>16.3</v>
      </c>
      <c r="T9">
        <v>4.5999999999999996</v>
      </c>
      <c r="U9">
        <v>1</v>
      </c>
    </row>
    <row r="10" spans="1:21" x14ac:dyDescent="0.25">
      <c r="H10" t="s">
        <v>45</v>
      </c>
      <c r="I10" t="s">
        <v>39</v>
      </c>
      <c r="J10">
        <v>71</v>
      </c>
      <c r="K10">
        <v>120</v>
      </c>
      <c r="L10">
        <v>25.5</v>
      </c>
      <c r="M10">
        <v>34.299999999999997</v>
      </c>
      <c r="N10">
        <v>1.345</v>
      </c>
      <c r="O10">
        <v>79</v>
      </c>
      <c r="P10">
        <v>1.1599999999999999</v>
      </c>
      <c r="Q10">
        <v>7.22</v>
      </c>
      <c r="R10">
        <v>5.0200000000000002E-2</v>
      </c>
      <c r="S10">
        <v>12</v>
      </c>
      <c r="T10">
        <v>3.9</v>
      </c>
      <c r="U10">
        <v>2</v>
      </c>
    </row>
    <row r="11" spans="1:21" x14ac:dyDescent="0.25">
      <c r="A11" s="10" t="s">
        <v>52</v>
      </c>
      <c r="B11" s="11"/>
      <c r="C11" s="11"/>
      <c r="D11" s="11"/>
      <c r="E11" s="11"/>
      <c r="F11" s="11"/>
      <c r="H11" t="s">
        <v>45</v>
      </c>
      <c r="I11" t="s">
        <v>39</v>
      </c>
      <c r="J11">
        <v>71</v>
      </c>
      <c r="K11">
        <v>128</v>
      </c>
      <c r="L11">
        <v>25.3</v>
      </c>
      <c r="M11">
        <v>34.200000000000003</v>
      </c>
      <c r="N11">
        <v>1.3520000000000001</v>
      </c>
      <c r="O11">
        <v>61</v>
      </c>
      <c r="P11">
        <v>1.26</v>
      </c>
      <c r="Q11">
        <v>7.22</v>
      </c>
      <c r="R11">
        <v>5.28E-2</v>
      </c>
      <c r="S11">
        <v>13.4</v>
      </c>
      <c r="T11">
        <v>4.5999999999999996</v>
      </c>
      <c r="U11">
        <v>2</v>
      </c>
    </row>
    <row r="12" spans="1:21" x14ac:dyDescent="0.25">
      <c r="A12" s="10" t="s">
        <v>53</v>
      </c>
      <c r="B12" s="11"/>
      <c r="C12" s="11"/>
      <c r="D12" s="11"/>
      <c r="E12" s="11"/>
      <c r="F12" s="11"/>
      <c r="H12" t="s">
        <v>45</v>
      </c>
      <c r="I12" t="s">
        <v>39</v>
      </c>
      <c r="J12">
        <v>71</v>
      </c>
      <c r="K12">
        <v>112</v>
      </c>
      <c r="L12">
        <v>30</v>
      </c>
      <c r="M12">
        <v>37.6</v>
      </c>
      <c r="N12">
        <v>1.2529999999999999</v>
      </c>
      <c r="O12">
        <v>51</v>
      </c>
      <c r="P12">
        <v>1.21</v>
      </c>
      <c r="Q12">
        <v>7.24</v>
      </c>
      <c r="R12">
        <v>5.1400000000000001E-2</v>
      </c>
      <c r="S12">
        <v>12.7</v>
      </c>
      <c r="T12">
        <v>4.0999999999999996</v>
      </c>
      <c r="U12">
        <v>2</v>
      </c>
    </row>
    <row r="13" spans="1:21" x14ac:dyDescent="0.25">
      <c r="H13" t="s">
        <v>45</v>
      </c>
      <c r="I13" t="s">
        <v>39</v>
      </c>
      <c r="J13">
        <v>71</v>
      </c>
      <c r="K13">
        <v>120</v>
      </c>
      <c r="L13">
        <v>26.6</v>
      </c>
      <c r="M13">
        <v>34.799999999999997</v>
      </c>
      <c r="N13">
        <v>1.3080000000000001</v>
      </c>
      <c r="O13">
        <v>38</v>
      </c>
      <c r="P13">
        <v>1.27</v>
      </c>
      <c r="Q13">
        <v>7.24</v>
      </c>
      <c r="R13">
        <v>0.05</v>
      </c>
      <c r="S13">
        <v>16.2</v>
      </c>
      <c r="T13">
        <v>6.1</v>
      </c>
      <c r="U13">
        <v>2</v>
      </c>
    </row>
    <row r="14" spans="1:21" x14ac:dyDescent="0.25">
      <c r="A14" s="5" t="s">
        <v>58</v>
      </c>
      <c r="H14" t="s">
        <v>45</v>
      </c>
      <c r="I14" t="s">
        <v>39</v>
      </c>
      <c r="J14">
        <v>71</v>
      </c>
      <c r="K14">
        <v>106</v>
      </c>
      <c r="L14">
        <v>29.4</v>
      </c>
      <c r="M14">
        <v>34.5</v>
      </c>
      <c r="N14">
        <v>1.173</v>
      </c>
      <c r="O14">
        <v>31</v>
      </c>
      <c r="P14">
        <v>1.26</v>
      </c>
      <c r="Q14">
        <v>7.25</v>
      </c>
      <c r="R14">
        <v>5.04E-2</v>
      </c>
      <c r="S14">
        <v>15.7</v>
      </c>
      <c r="T14">
        <v>6</v>
      </c>
      <c r="U14">
        <v>2</v>
      </c>
    </row>
    <row r="15" spans="1:21" x14ac:dyDescent="0.25">
      <c r="A15" s="3" t="s">
        <v>57</v>
      </c>
      <c r="H15" t="s">
        <v>45</v>
      </c>
      <c r="I15" t="s">
        <v>39</v>
      </c>
      <c r="J15">
        <v>71</v>
      </c>
      <c r="K15">
        <v>112</v>
      </c>
      <c r="L15">
        <v>33.6</v>
      </c>
      <c r="M15">
        <v>39.200000000000003</v>
      </c>
      <c r="N15">
        <v>1.167</v>
      </c>
      <c r="O15">
        <v>43</v>
      </c>
      <c r="P15">
        <v>1.35</v>
      </c>
      <c r="Q15">
        <v>7.15</v>
      </c>
      <c r="R15">
        <v>5.1200000000000002E-2</v>
      </c>
      <c r="S15">
        <v>17.100000000000001</v>
      </c>
      <c r="T15">
        <v>5.8</v>
      </c>
      <c r="U15">
        <v>2</v>
      </c>
    </row>
    <row r="16" spans="1:21" x14ac:dyDescent="0.25">
      <c r="A16" t="s">
        <v>55</v>
      </c>
      <c r="B16">
        <f>_xlfn.T.TEST(L1:L9,M1:M9,2,1)</f>
        <v>4.6874156948872918E-2</v>
      </c>
      <c r="H16" t="s">
        <v>45</v>
      </c>
      <c r="I16" t="s">
        <v>39</v>
      </c>
      <c r="J16">
        <v>57</v>
      </c>
      <c r="K16">
        <v>134</v>
      </c>
      <c r="L16">
        <v>27.4</v>
      </c>
      <c r="M16">
        <v>36</v>
      </c>
      <c r="N16">
        <v>1.3140000000000001</v>
      </c>
      <c r="O16">
        <v>44</v>
      </c>
      <c r="P16">
        <v>1.26</v>
      </c>
      <c r="Q16">
        <v>7.19</v>
      </c>
      <c r="R16">
        <v>4.8899999999999999E-2</v>
      </c>
      <c r="S16">
        <v>17.399999999999999</v>
      </c>
      <c r="T16">
        <v>6</v>
      </c>
      <c r="U16">
        <v>2</v>
      </c>
    </row>
    <row r="17" spans="1:21" x14ac:dyDescent="0.25">
      <c r="A17" s="2" t="s">
        <v>56</v>
      </c>
      <c r="H17" t="s">
        <v>45</v>
      </c>
      <c r="I17" t="s">
        <v>39</v>
      </c>
      <c r="J17">
        <v>57</v>
      </c>
      <c r="K17">
        <v>115</v>
      </c>
      <c r="L17">
        <v>25.3</v>
      </c>
      <c r="M17">
        <v>32.9</v>
      </c>
      <c r="N17">
        <v>1.3</v>
      </c>
      <c r="O17">
        <v>49</v>
      </c>
      <c r="P17">
        <v>1.23</v>
      </c>
      <c r="Q17">
        <v>7.2</v>
      </c>
      <c r="R17">
        <v>5.2299999999999999E-2</v>
      </c>
      <c r="S17">
        <v>16.5</v>
      </c>
      <c r="T17">
        <v>5.4</v>
      </c>
      <c r="U17">
        <v>2</v>
      </c>
    </row>
    <row r="19" spans="1:21" x14ac:dyDescent="0.25">
      <c r="A19" s="9" t="s">
        <v>54</v>
      </c>
    </row>
    <row r="20" spans="1:21" x14ac:dyDescent="0.25">
      <c r="A20" t="s">
        <v>55</v>
      </c>
      <c r="B20">
        <f>_xlfn.T.TEST(L9:L17,M9:M17,2,1)</f>
        <v>4.1230054029478547E-5</v>
      </c>
    </row>
    <row r="21" spans="1:21" x14ac:dyDescent="0.25">
      <c r="A21" s="7" t="s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Task1</vt:lpstr>
      <vt:lpstr>Task2</vt:lpstr>
      <vt:lpstr>Task3</vt:lpstr>
      <vt:lpstr>Task4</vt:lpstr>
      <vt:lpstr>Task5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Nazarov</dc:creator>
  <cp:lastModifiedBy>Petr Nazarov</cp:lastModifiedBy>
  <dcterms:created xsi:type="dcterms:W3CDTF">2014-04-02T21:08:30Z</dcterms:created>
  <dcterms:modified xsi:type="dcterms:W3CDTF">2021-03-26T10:27:14Z</dcterms:modified>
</cp:coreProperties>
</file>